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955"/>
  </bookViews>
  <sheets>
    <sheet name="19.59_2014" sheetId="1" r:id="rId1"/>
  </sheets>
  <definedNames>
    <definedName name="_xlnm.Print_Area" localSheetId="0">'19.59_2014'!$A$1:$Y$73</definedName>
  </definedNames>
  <calcPr calcId="145621"/>
</workbook>
</file>

<file path=xl/calcChain.xml><?xml version="1.0" encoding="utf-8"?>
<calcChain xmlns="http://schemas.openxmlformats.org/spreadsheetml/2006/main">
  <c r="B71" i="1"/>
  <c r="B70"/>
  <c r="B69"/>
  <c r="B68"/>
  <c r="B67"/>
  <c r="B66"/>
  <c r="B65"/>
  <c r="B64"/>
  <c r="B63"/>
  <c r="B62"/>
  <c r="B61"/>
  <c r="B60"/>
  <c r="B59"/>
  <c r="B58"/>
  <c r="B57"/>
  <c r="B54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Y56"/>
  <c r="X56"/>
  <c r="W56"/>
  <c r="V56"/>
  <c r="U56"/>
  <c r="T56"/>
  <c r="S56"/>
  <c r="R56"/>
  <c r="Q56"/>
  <c r="Q15" s="1"/>
  <c r="P56"/>
  <c r="O56"/>
  <c r="N56"/>
  <c r="M56"/>
  <c r="L56"/>
  <c r="K56"/>
  <c r="K15" s="1"/>
  <c r="J56"/>
  <c r="I56"/>
  <c r="I15" s="1"/>
  <c r="H56"/>
  <c r="G56"/>
  <c r="F56"/>
  <c r="E56"/>
  <c r="E15" s="1"/>
  <c r="D56"/>
  <c r="B56"/>
  <c r="Y15"/>
  <c r="W15"/>
  <c r="V15"/>
  <c r="U15"/>
  <c r="S15"/>
  <c r="R15"/>
  <c r="O15"/>
  <c r="N15"/>
  <c r="M15"/>
  <c r="J15"/>
  <c r="H15"/>
  <c r="G15"/>
  <c r="F15"/>
  <c r="X15"/>
  <c r="T15"/>
  <c r="P15"/>
  <c r="C71"/>
  <c r="C70"/>
  <c r="C69"/>
  <c r="C68"/>
  <c r="C67"/>
  <c r="C66"/>
  <c r="C65"/>
  <c r="C64"/>
  <c r="C63"/>
  <c r="C62"/>
  <c r="C61"/>
  <c r="C60"/>
  <c r="C59"/>
  <c r="C58"/>
  <c r="C57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1"/>
  <c r="C20"/>
  <c r="C19"/>
  <c r="C18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1"/>
  <c r="B20"/>
  <c r="B19"/>
  <c r="B18"/>
  <c r="C56" l="1"/>
  <c r="B17"/>
  <c r="C17"/>
  <c r="C23"/>
  <c r="L15"/>
  <c r="D15"/>
  <c r="B23"/>
  <c r="C15" l="1"/>
  <c r="B15"/>
</calcChain>
</file>

<file path=xl/sharedStrings.xml><?xml version="1.0" encoding="utf-8"?>
<sst xmlns="http://schemas.openxmlformats.org/spreadsheetml/2006/main" count="98" uniqueCount="73">
  <si>
    <t>OTB</t>
  </si>
  <si>
    <t>AE</t>
  </si>
  <si>
    <t>M.L.</t>
  </si>
  <si>
    <t>S/B</t>
  </si>
  <si>
    <t>19.59 Programa de Planificación Familiar, Consultas por Delegación y Método Anticonceptivo</t>
  </si>
  <si>
    <t>Anuario Estadistico 2014</t>
  </si>
  <si>
    <t>Delegación</t>
  </si>
  <si>
    <t>Total</t>
  </si>
  <si>
    <t>Metodo Anticonceptivo</t>
  </si>
  <si>
    <t>Diu</t>
  </si>
  <si>
    <t>Hormonal</t>
  </si>
  <si>
    <t>Vasectomia</t>
  </si>
  <si>
    <t>Preservativos</t>
  </si>
  <si>
    <t>Oral</t>
  </si>
  <si>
    <t>Inyectable</t>
  </si>
  <si>
    <t>Implante</t>
  </si>
  <si>
    <t>Transdermico</t>
  </si>
  <si>
    <t>Tradicional</t>
  </si>
  <si>
    <t>1a. Vez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</si>
  <si>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</si>
  <si>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</si>
  <si>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</si>
  <si>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</si>
  <si>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</si>
  <si>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</si>
  <si>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</si>
  <si>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</si>
  <si>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</si>
  <si>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</si>
  <si>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</si>
  <si>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</si>
  <si>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</si>
  <si>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</si>
  <si>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</si>
  <si>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</si>
  <si>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</si>
  <si>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</si>
  <si>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</si>
  <si>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</si>
  <si>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</si>
  <si>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</si>
  <si>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</si>
  <si>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</si>
  <si>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</si>
  <si>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</si>
  <si>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</si>
  <si>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</si>
  <si>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</si>
  <si>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</si>
  <si>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</si>
  <si>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</si>
  <si>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</si>
  <si>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</si>
  <si>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</si>
  <si>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</si>
  <si>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</si>
  <si>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</si>
  <si>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</si>
  <si>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</si>
  <si>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</si>
  <si>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</si>
  <si>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</si>
  <si>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</si>
  <si>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</si>
  <si>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</si>
  <si>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</si>
  <si>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</si>
  <si>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</si>
  <si>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</si>
  <si>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</si>
  <si>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C.M.N. "20 de Noviembre"</t>
  </si>
  <si>
    <t>Fuente: Informe Mensual de Actividades de las Subdelegaciones Medicas</t>
  </si>
  <si>
    <t>H.R. "Pdte. Benito Juárez"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</si>
</sst>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3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Soberana Sans Light"/>
      <family val="3"/>
    </font>
    <font>
      <b/>
      <sz val="11"/>
      <color indexed="8"/>
      <name val="Arial"/>
      <family val="2"/>
    </font>
    <font>
      <b/>
      <sz val="14"/>
      <color indexed="8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0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3" fontId="1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2" fillId="0" borderId="0"/>
    <xf numFmtId="0" fontId="22" fillId="0" borderId="0"/>
    <xf numFmtId="0" fontId="22" fillId="0" borderId="0"/>
  </cellStyleXfs>
  <cellXfs count="34">
    <xf numFmtId="0" fontId="0" fillId="0" borderId="0" xfId="0"/>
    <xf numFmtId="0" fontId="20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 applyBorder="1"/>
    <xf numFmtId="0" fontId="23" fillId="0" borderId="0" xfId="0" applyFont="1" applyBorder="1"/>
    <xf numFmtId="3" fontId="24" fillId="0" borderId="0" xfId="32" applyNumberFormat="1" applyFont="1" applyBorder="1"/>
    <xf numFmtId="0" fontId="21" fillId="0" borderId="0" xfId="0" applyFont="1" applyBorder="1"/>
    <xf numFmtId="0" fontId="0" fillId="0" borderId="0" xfId="0" applyBorder="1"/>
    <xf numFmtId="3" fontId="23" fillId="0" borderId="0" xfId="32" applyNumberFormat="1" applyFont="1" applyBorder="1"/>
    <xf numFmtId="0" fontId="18" fillId="0" borderId="0" xfId="0" applyFont="1" applyAlignment="1">
      <alignment horizontal="right"/>
    </xf>
    <xf numFmtId="0" fontId="25" fillId="0" borderId="0" xfId="0" applyFont="1" applyAlignment="1"/>
    <xf numFmtId="0" fontId="26" fillId="0" borderId="0" xfId="0" applyFont="1" applyAlignment="1">
      <alignment horizontal="right"/>
    </xf>
    <xf numFmtId="0" fontId="28" fillId="0" borderId="0" xfId="44" applyFont="1" applyAlignment="1" applyProtection="1">
      <alignment horizontal="left"/>
    </xf>
    <xf numFmtId="0" fontId="29" fillId="0" borderId="0" xfId="44" applyFont="1"/>
    <xf numFmtId="0" fontId="29" fillId="0" borderId="0" xfId="44" applyFont="1" applyAlignment="1" applyProtection="1">
      <alignment horizontal="left"/>
    </xf>
    <xf numFmtId="0" fontId="29" fillId="0" borderId="0" xfId="44" applyFont="1" applyFill="1" applyAlignment="1" applyProtection="1">
      <alignment horizontal="left"/>
    </xf>
    <xf numFmtId="0" fontId="29" fillId="0" borderId="0" xfId="44" applyFont="1" applyBorder="1" applyAlignment="1" applyProtection="1">
      <alignment horizontal="left"/>
    </xf>
    <xf numFmtId="3" fontId="30" fillId="0" borderId="0" xfId="0" applyNumberFormat="1" applyFont="1"/>
    <xf numFmtId="3" fontId="30" fillId="0" borderId="10" xfId="0" applyNumberFormat="1" applyFont="1" applyBorder="1"/>
    <xf numFmtId="3" fontId="31" fillId="0" borderId="0" xfId="32" applyNumberFormat="1" applyFont="1"/>
    <xf numFmtId="3" fontId="30" fillId="0" borderId="0" xfId="32" applyNumberFormat="1" applyFont="1"/>
    <xf numFmtId="3" fontId="29" fillId="0" borderId="0" xfId="0" applyNumberFormat="1" applyFont="1" applyBorder="1" applyAlignment="1">
      <alignment horizontal="right" wrapText="1"/>
    </xf>
    <xf numFmtId="3" fontId="31" fillId="0" borderId="10" xfId="32" applyNumberFormat="1" applyFont="1" applyBorder="1"/>
    <xf numFmtId="3" fontId="30" fillId="0" borderId="10" xfId="32" applyNumberFormat="1" applyFont="1" applyBorder="1"/>
    <xf numFmtId="0" fontId="25" fillId="0" borderId="11" xfId="0" applyFont="1" applyBorder="1" applyAlignment="1">
      <alignment horizontal="center" vertical="center"/>
    </xf>
    <xf numFmtId="0" fontId="32" fillId="0" borderId="0" xfId="43" applyFont="1" applyFill="1" applyBorder="1" applyAlignment="1" applyProtection="1">
      <alignment horizontal="left"/>
    </xf>
    <xf numFmtId="0" fontId="28" fillId="0" borderId="0" xfId="44" applyFont="1" applyFill="1" applyAlignment="1" applyProtection="1">
      <alignment horizontal="left"/>
    </xf>
    <xf numFmtId="0" fontId="29" fillId="0" borderId="10" xfId="44" applyFont="1" applyFill="1" applyBorder="1" applyAlignment="1" applyProtection="1">
      <alignment horizontal="left"/>
    </xf>
    <xf numFmtId="0" fontId="18" fillId="0" borderId="0" xfId="0" applyFont="1" applyAlignment="1">
      <alignment horizontal="right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rmal 3" xfId="45"/>
    <cellStyle name="Normal 4" xfId="44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40824</xdr:colOff>
      <xdr:row>0</xdr:row>
      <xdr:rowOff>27214</xdr:rowOff>
    </xdr:from>
    <xdr:to>
      <xdr:col>1</xdr:col>
      <xdr:colOff>775607</xdr:colOff>
      <xdr:row>5</xdr:row>
      <xdr:rowOff>136070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40824" y="27214"/>
          <a:ext cx="3102426" cy="1129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108855</xdr:colOff>
      <xdr:row>0</xdr:row>
      <xdr:rowOff>0</xdr:rowOff>
    </xdr:from>
    <xdr:to>
      <xdr:col>24</xdr:col>
      <xdr:colOff>866263</xdr:colOff>
      <xdr:row>5</xdr:row>
      <xdr:rowOff>13607</xdr:rowOff>
    </xdr:to>
    <xdr:pic>
      <xdr:nvPicPr>
        <xdr:cNvPr id="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22764748" y="0"/>
          <a:ext cx="2662408" cy="103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4"/>
  <sheetViews>
    <sheetView showGridLines="0" tabSelected="1" zoomScale="75" zoomScaleNormal="75" zoomScaleSheetLayoutView="70" workbookViewId="0">
      <selection activeCell="A8" sqref="A8:Y8"/>
    </sheetView>
  </sheetViews>
  <sheetFormatPr baseColWidth="10" defaultRowHeight="14.25"/>
  <cols>
    <col min="1" max="1" width="35.5703125" style="3" customWidth="1"/>
    <col min="2" max="16" width="14.7109375" style="3" customWidth="1"/>
    <col min="17" max="18" width="13.85546875" style="3" customWidth="1"/>
    <col min="19" max="19" width="14.140625" style="3" customWidth="1"/>
    <col min="20" max="20" width="14" style="3" customWidth="1"/>
    <col min="21" max="21" width="14.28515625" style="3" customWidth="1"/>
    <col min="22" max="22" width="13.5703125" style="3" customWidth="1"/>
    <col min="23" max="23" width="14.140625" style="3" customWidth="1"/>
    <col min="24" max="24" width="14.42578125" style="3" customWidth="1"/>
    <col min="25" max="25" width="13.5703125" style="3" customWidth="1"/>
    <col min="26" max="26" width="4.42578125" style="3" customWidth="1"/>
    <col min="27" max="16384" width="11.42578125" style="3"/>
  </cols>
  <sheetData>
    <row r="1" spans="1:26" ht="16.5" customHeight="1"/>
    <row r="2" spans="1:26" ht="16.5" customHeight="1"/>
    <row r="3" spans="1:26" ht="16.5" customHeight="1"/>
    <row r="4" spans="1:26" ht="16.5" customHeight="1"/>
    <row r="5" spans="1:26" ht="16.5" customHeight="1"/>
    <row r="6" spans="1:26" ht="17.25" customHeight="1">
      <c r="A6" s="31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11"/>
    </row>
    <row r="7" spans="1:26" ht="1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6" ht="39" customHeight="1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6" ht="15.7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6" s="1" customFormat="1" ht="15.75">
      <c r="A10" s="30" t="s">
        <v>6</v>
      </c>
      <c r="B10" s="30" t="s">
        <v>7</v>
      </c>
      <c r="C10" s="30"/>
      <c r="D10" s="30" t="s">
        <v>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4"/>
    </row>
    <row r="11" spans="1:26" s="1" customFormat="1" ht="15.75">
      <c r="A11" s="30"/>
      <c r="B11" s="30"/>
      <c r="C11" s="30"/>
      <c r="D11" s="30" t="s">
        <v>9</v>
      </c>
      <c r="E11" s="30"/>
      <c r="F11" s="30" t="s">
        <v>10</v>
      </c>
      <c r="G11" s="30"/>
      <c r="H11" s="30"/>
      <c r="I11" s="30"/>
      <c r="J11" s="30"/>
      <c r="K11" s="30"/>
      <c r="L11" s="30"/>
      <c r="M11" s="30"/>
      <c r="N11" s="30" t="s">
        <v>0</v>
      </c>
      <c r="O11" s="30"/>
      <c r="P11" s="30"/>
      <c r="Q11" s="30"/>
      <c r="R11" s="30" t="s">
        <v>11</v>
      </c>
      <c r="S11" s="30"/>
      <c r="T11" s="30"/>
      <c r="U11" s="30"/>
      <c r="V11" s="30" t="s">
        <v>12</v>
      </c>
      <c r="W11" s="30"/>
      <c r="X11" s="30" t="s">
        <v>1</v>
      </c>
      <c r="Y11" s="30"/>
      <c r="Z11" s="4"/>
    </row>
    <row r="12" spans="1:26" s="1" customFormat="1" ht="18" customHeight="1">
      <c r="A12" s="30"/>
      <c r="B12" s="30"/>
      <c r="C12" s="30"/>
      <c r="D12" s="30"/>
      <c r="E12" s="30"/>
      <c r="F12" s="30" t="s">
        <v>13</v>
      </c>
      <c r="G12" s="30"/>
      <c r="H12" s="30" t="s">
        <v>14</v>
      </c>
      <c r="I12" s="30"/>
      <c r="J12" s="30" t="s">
        <v>15</v>
      </c>
      <c r="K12" s="30"/>
      <c r="L12" s="30" t="s">
        <v>16</v>
      </c>
      <c r="M12" s="30"/>
      <c r="N12" s="33" t="s">
        <v>17</v>
      </c>
      <c r="O12" s="33"/>
      <c r="P12" s="30" t="s">
        <v>2</v>
      </c>
      <c r="Q12" s="30"/>
      <c r="R12" s="30" t="s">
        <v>17</v>
      </c>
      <c r="S12" s="30"/>
      <c r="T12" s="30" t="s">
        <v>3</v>
      </c>
      <c r="U12" s="30"/>
      <c r="V12" s="30"/>
      <c r="W12" s="30"/>
      <c r="X12" s="30"/>
      <c r="Y12" s="30"/>
      <c r="Z12" s="4"/>
    </row>
    <row r="13" spans="1:26" s="1" customFormat="1" ht="15.75">
      <c r="A13" s="30"/>
      <c r="B13" s="25" t="s">
        <v>7</v>
      </c>
      <c r="C13" s="25" t="s">
        <v>18</v>
      </c>
      <c r="D13" s="25" t="s">
        <v>7</v>
      </c>
      <c r="E13" s="25" t="s">
        <v>18</v>
      </c>
      <c r="F13" s="25" t="s">
        <v>7</v>
      </c>
      <c r="G13" s="25" t="s">
        <v>18</v>
      </c>
      <c r="H13" s="25" t="s">
        <v>7</v>
      </c>
      <c r="I13" s="25" t="s">
        <v>18</v>
      </c>
      <c r="J13" s="25" t="s">
        <v>7</v>
      </c>
      <c r="K13" s="25" t="s">
        <v>18</v>
      </c>
      <c r="L13" s="25" t="s">
        <v>7</v>
      </c>
      <c r="M13" s="25" t="s">
        <v>18</v>
      </c>
      <c r="N13" s="25" t="s">
        <v>7</v>
      </c>
      <c r="O13" s="25" t="s">
        <v>18</v>
      </c>
      <c r="P13" s="25" t="s">
        <v>7</v>
      </c>
      <c r="Q13" s="25" t="s">
        <v>18</v>
      </c>
      <c r="R13" s="25" t="s">
        <v>7</v>
      </c>
      <c r="S13" s="25" t="s">
        <v>18</v>
      </c>
      <c r="T13" s="25" t="s">
        <v>7</v>
      </c>
      <c r="U13" s="25" t="s">
        <v>18</v>
      </c>
      <c r="V13" s="25" t="s">
        <v>7</v>
      </c>
      <c r="W13" s="25" t="s">
        <v>18</v>
      </c>
      <c r="X13" s="25" t="s">
        <v>7</v>
      </c>
      <c r="Y13" s="25" t="s">
        <v>18</v>
      </c>
      <c r="Z13" s="4"/>
    </row>
    <row r="14" spans="1:26" ht="15.75" customHeight="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2" customFormat="1" ht="13.7" customHeight="1">
      <c r="A15" s="13" t="s">
        <v>7</v>
      </c>
      <c r="B15" s="20">
        <f t="shared" ref="B15:Y15" si="0">SUM(B17+B23+B56)</f>
        <v>941355</v>
      </c>
      <c r="C15" s="20">
        <f t="shared" si="0"/>
        <v>388072</v>
      </c>
      <c r="D15" s="20">
        <f t="shared" si="0"/>
        <v>55224</v>
      </c>
      <c r="E15" s="20">
        <f t="shared" si="0"/>
        <v>21217</v>
      </c>
      <c r="F15" s="20">
        <f t="shared" si="0"/>
        <v>106428</v>
      </c>
      <c r="G15" s="20">
        <f t="shared" si="0"/>
        <v>40908</v>
      </c>
      <c r="H15" s="20">
        <f t="shared" si="0"/>
        <v>58526</v>
      </c>
      <c r="I15" s="20">
        <f t="shared" si="0"/>
        <v>22241</v>
      </c>
      <c r="J15" s="20">
        <f t="shared" si="0"/>
        <v>33192</v>
      </c>
      <c r="K15" s="20">
        <f t="shared" si="0"/>
        <v>14729</v>
      </c>
      <c r="L15" s="20">
        <f t="shared" si="0"/>
        <v>73094</v>
      </c>
      <c r="M15" s="20">
        <f t="shared" si="0"/>
        <v>24994</v>
      </c>
      <c r="N15" s="20">
        <f t="shared" si="0"/>
        <v>50042</v>
      </c>
      <c r="O15" s="20">
        <f t="shared" si="0"/>
        <v>10406</v>
      </c>
      <c r="P15" s="20">
        <f t="shared" si="0"/>
        <v>4989</v>
      </c>
      <c r="Q15" s="20">
        <f t="shared" si="0"/>
        <v>848</v>
      </c>
      <c r="R15" s="20">
        <f t="shared" si="0"/>
        <v>4061</v>
      </c>
      <c r="S15" s="20">
        <f t="shared" si="0"/>
        <v>1887</v>
      </c>
      <c r="T15" s="20">
        <f t="shared" si="0"/>
        <v>8084</v>
      </c>
      <c r="U15" s="20">
        <f t="shared" si="0"/>
        <v>4465</v>
      </c>
      <c r="V15" s="20">
        <f t="shared" si="0"/>
        <v>534161</v>
      </c>
      <c r="W15" s="20">
        <f t="shared" si="0"/>
        <v>238368</v>
      </c>
      <c r="X15" s="20">
        <f t="shared" si="0"/>
        <v>13554</v>
      </c>
      <c r="Y15" s="20">
        <f t="shared" si="0"/>
        <v>8009</v>
      </c>
    </row>
    <row r="16" spans="1:26" s="1" customFormat="1" ht="13.7" customHeight="1">
      <c r="A16" s="14"/>
      <c r="B16" s="20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s="2" customFormat="1" ht="13.7" customHeight="1">
      <c r="A17" s="13" t="s">
        <v>19</v>
      </c>
      <c r="B17" s="20">
        <f>SUM(B18:B21)</f>
        <v>222137</v>
      </c>
      <c r="C17" s="20">
        <f t="shared" ref="C17:Y17" si="1">SUM(C18:C21)</f>
        <v>93469</v>
      </c>
      <c r="D17" s="20">
        <f t="shared" si="1"/>
        <v>14229</v>
      </c>
      <c r="E17" s="20">
        <f t="shared" si="1"/>
        <v>3680</v>
      </c>
      <c r="F17" s="20">
        <f t="shared" si="1"/>
        <v>15156</v>
      </c>
      <c r="G17" s="20">
        <f t="shared" si="1"/>
        <v>6953</v>
      </c>
      <c r="H17" s="20">
        <f t="shared" si="1"/>
        <v>7201</v>
      </c>
      <c r="I17" s="20">
        <f t="shared" si="1"/>
        <v>3110</v>
      </c>
      <c r="J17" s="20">
        <f t="shared" si="1"/>
        <v>6029</v>
      </c>
      <c r="K17" s="20">
        <f t="shared" si="1"/>
        <v>2490</v>
      </c>
      <c r="L17" s="20">
        <f t="shared" si="1"/>
        <v>13401</v>
      </c>
      <c r="M17" s="20">
        <f t="shared" si="1"/>
        <v>5197</v>
      </c>
      <c r="N17" s="20">
        <f t="shared" si="1"/>
        <v>14645</v>
      </c>
      <c r="O17" s="20">
        <f t="shared" si="1"/>
        <v>1457</v>
      </c>
      <c r="P17" s="20">
        <f t="shared" si="1"/>
        <v>3838</v>
      </c>
      <c r="Q17" s="20">
        <f t="shared" si="1"/>
        <v>376</v>
      </c>
      <c r="R17" s="20">
        <f t="shared" si="1"/>
        <v>1137</v>
      </c>
      <c r="S17" s="20">
        <f t="shared" si="1"/>
        <v>299</v>
      </c>
      <c r="T17" s="20">
        <f t="shared" si="1"/>
        <v>2688</v>
      </c>
      <c r="U17" s="20">
        <f t="shared" si="1"/>
        <v>800</v>
      </c>
      <c r="V17" s="20">
        <f t="shared" si="1"/>
        <v>139994</v>
      </c>
      <c r="W17" s="20">
        <f t="shared" si="1"/>
        <v>66765</v>
      </c>
      <c r="X17" s="20">
        <f t="shared" si="1"/>
        <v>3819</v>
      </c>
      <c r="Y17" s="20">
        <f t="shared" si="1"/>
        <v>2342</v>
      </c>
    </row>
    <row r="18" spans="1:25" s="1" customFormat="1" ht="13.7" customHeight="1">
      <c r="A18" s="15" t="s">
        <v>20</v>
      </c>
      <c r="B18" s="20">
        <f t="shared" ref="B18:C21" si="2">SUM(D18+F18+H18+J18+L18+N18+P18+R18+T18+V18+X18)</f>
        <v>72554</v>
      </c>
      <c r="C18" s="20">
        <f t="shared" si="2"/>
        <v>35602</v>
      </c>
      <c r="D18" s="18">
        <v>2781</v>
      </c>
      <c r="E18" s="18">
        <v>673</v>
      </c>
      <c r="F18" s="18">
        <v>2473</v>
      </c>
      <c r="G18" s="18">
        <v>1093</v>
      </c>
      <c r="H18" s="18">
        <v>1259</v>
      </c>
      <c r="I18" s="18">
        <v>582</v>
      </c>
      <c r="J18" s="18">
        <v>1196</v>
      </c>
      <c r="K18" s="18">
        <v>312</v>
      </c>
      <c r="L18" s="18">
        <v>3337</v>
      </c>
      <c r="M18" s="18">
        <v>1330</v>
      </c>
      <c r="N18" s="18">
        <v>735</v>
      </c>
      <c r="O18" s="18">
        <v>51</v>
      </c>
      <c r="P18" s="18">
        <v>2279</v>
      </c>
      <c r="Q18" s="18">
        <v>222</v>
      </c>
      <c r="R18" s="18">
        <v>289</v>
      </c>
      <c r="S18" s="18">
        <v>24</v>
      </c>
      <c r="T18" s="18">
        <v>1046</v>
      </c>
      <c r="U18" s="18">
        <v>229</v>
      </c>
      <c r="V18" s="18">
        <v>56488</v>
      </c>
      <c r="W18" s="18">
        <v>30715</v>
      </c>
      <c r="X18" s="18">
        <v>671</v>
      </c>
      <c r="Y18" s="18">
        <v>371</v>
      </c>
    </row>
    <row r="19" spans="1:25" s="1" customFormat="1" ht="13.7" customHeight="1">
      <c r="A19" s="15" t="s">
        <v>21</v>
      </c>
      <c r="B19" s="20">
        <f t="shared" si="2"/>
        <v>27230</v>
      </c>
      <c r="C19" s="20">
        <f t="shared" si="2"/>
        <v>10082</v>
      </c>
      <c r="D19" s="18">
        <v>2623</v>
      </c>
      <c r="E19" s="18">
        <v>864</v>
      </c>
      <c r="F19" s="18">
        <v>2271</v>
      </c>
      <c r="G19" s="18">
        <v>815</v>
      </c>
      <c r="H19" s="18">
        <v>1082</v>
      </c>
      <c r="I19" s="18">
        <v>432</v>
      </c>
      <c r="J19" s="18">
        <v>891</v>
      </c>
      <c r="K19" s="18">
        <v>299</v>
      </c>
      <c r="L19" s="18">
        <v>1812</v>
      </c>
      <c r="M19" s="18">
        <v>689</v>
      </c>
      <c r="N19" s="18">
        <v>2805</v>
      </c>
      <c r="O19" s="18">
        <v>340</v>
      </c>
      <c r="P19" s="18">
        <v>289</v>
      </c>
      <c r="Q19" s="18">
        <v>35</v>
      </c>
      <c r="R19" s="18">
        <v>136</v>
      </c>
      <c r="S19" s="18">
        <v>15</v>
      </c>
      <c r="T19" s="18">
        <v>555</v>
      </c>
      <c r="U19" s="18">
        <v>286</v>
      </c>
      <c r="V19" s="18">
        <v>14113</v>
      </c>
      <c r="W19" s="18">
        <v>5755</v>
      </c>
      <c r="X19" s="18">
        <v>653</v>
      </c>
      <c r="Y19" s="18">
        <v>552</v>
      </c>
    </row>
    <row r="20" spans="1:25" s="1" customFormat="1" ht="13.7" customHeight="1">
      <c r="A20" s="15" t="s">
        <v>22</v>
      </c>
      <c r="B20" s="20">
        <f t="shared" si="2"/>
        <v>81403</v>
      </c>
      <c r="C20" s="20">
        <f t="shared" si="2"/>
        <v>30925</v>
      </c>
      <c r="D20" s="18">
        <v>4253</v>
      </c>
      <c r="E20" s="18">
        <v>1271</v>
      </c>
      <c r="F20" s="18">
        <v>5604</v>
      </c>
      <c r="G20" s="18">
        <v>2647</v>
      </c>
      <c r="H20" s="18">
        <v>3191</v>
      </c>
      <c r="I20" s="18">
        <v>1274</v>
      </c>
      <c r="J20" s="18">
        <v>2329</v>
      </c>
      <c r="K20" s="18">
        <v>1030</v>
      </c>
      <c r="L20" s="18">
        <v>6131</v>
      </c>
      <c r="M20" s="18">
        <v>2435</v>
      </c>
      <c r="N20" s="18">
        <v>3337</v>
      </c>
      <c r="O20" s="18">
        <v>376</v>
      </c>
      <c r="P20" s="18">
        <v>1159</v>
      </c>
      <c r="Q20" s="18">
        <v>116</v>
      </c>
      <c r="R20" s="18">
        <v>177</v>
      </c>
      <c r="S20" s="18">
        <v>72</v>
      </c>
      <c r="T20" s="18">
        <v>951</v>
      </c>
      <c r="U20" s="18">
        <v>230</v>
      </c>
      <c r="V20" s="18">
        <v>52591</v>
      </c>
      <c r="W20" s="18">
        <v>20577</v>
      </c>
      <c r="X20" s="18">
        <v>1680</v>
      </c>
      <c r="Y20" s="18">
        <v>897</v>
      </c>
    </row>
    <row r="21" spans="1:25" s="1" customFormat="1" ht="13.7" customHeight="1">
      <c r="A21" s="15" t="s">
        <v>23</v>
      </c>
      <c r="B21" s="20">
        <f t="shared" si="2"/>
        <v>40950</v>
      </c>
      <c r="C21" s="20">
        <f t="shared" si="2"/>
        <v>16860</v>
      </c>
      <c r="D21" s="18">
        <v>4572</v>
      </c>
      <c r="E21" s="18">
        <v>872</v>
      </c>
      <c r="F21" s="18">
        <v>4808</v>
      </c>
      <c r="G21" s="18">
        <v>2398</v>
      </c>
      <c r="H21" s="18">
        <v>1669</v>
      </c>
      <c r="I21" s="18">
        <v>822</v>
      </c>
      <c r="J21" s="18">
        <v>1613</v>
      </c>
      <c r="K21" s="18">
        <v>849</v>
      </c>
      <c r="L21" s="18">
        <v>2121</v>
      </c>
      <c r="M21" s="18">
        <v>743</v>
      </c>
      <c r="N21" s="18">
        <v>7768</v>
      </c>
      <c r="O21" s="18">
        <v>690</v>
      </c>
      <c r="P21" s="18">
        <v>111</v>
      </c>
      <c r="Q21" s="18">
        <v>3</v>
      </c>
      <c r="R21" s="18">
        <v>535</v>
      </c>
      <c r="S21" s="18">
        <v>188</v>
      </c>
      <c r="T21" s="18">
        <v>136</v>
      </c>
      <c r="U21" s="18">
        <v>55</v>
      </c>
      <c r="V21" s="18">
        <v>16802</v>
      </c>
      <c r="W21" s="18">
        <v>9718</v>
      </c>
      <c r="X21" s="18">
        <v>815</v>
      </c>
      <c r="Y21" s="18">
        <v>522</v>
      </c>
    </row>
    <row r="22" spans="1:25" s="1" customFormat="1" ht="13.7" customHeight="1">
      <c r="A22" s="14"/>
      <c r="B22" s="20">
        <v>0</v>
      </c>
      <c r="C22" s="20"/>
      <c r="D22" s="18"/>
      <c r="E22" s="21"/>
      <c r="F22" s="18"/>
      <c r="G22" s="21"/>
      <c r="H22" s="18"/>
      <c r="I22" s="21"/>
      <c r="J22" s="18"/>
      <c r="K22" s="21"/>
      <c r="L22" s="18"/>
      <c r="M22" s="21"/>
      <c r="N22" s="18"/>
      <c r="O22" s="21"/>
      <c r="P22" s="18"/>
      <c r="Q22" s="21"/>
      <c r="R22" s="18"/>
      <c r="S22" s="21"/>
      <c r="T22" s="18"/>
      <c r="U22" s="21"/>
      <c r="V22" s="18"/>
      <c r="W22" s="18"/>
      <c r="X22" s="18"/>
      <c r="Y22" s="18"/>
    </row>
    <row r="23" spans="1:25" s="2" customFormat="1" ht="13.7" customHeight="1">
      <c r="A23" s="13" t="s">
        <v>24</v>
      </c>
      <c r="B23" s="20">
        <f>SUM(B24:B54)</f>
        <v>672484</v>
      </c>
      <c r="C23" s="20">
        <f t="shared" ref="C23:Y23" si="3">SUM(C24:C54)</f>
        <v>273147</v>
      </c>
      <c r="D23" s="20">
        <f t="shared" si="3"/>
        <v>39486</v>
      </c>
      <c r="E23" s="20">
        <f t="shared" si="3"/>
        <v>16583</v>
      </c>
      <c r="F23" s="20">
        <f t="shared" si="3"/>
        <v>89195</v>
      </c>
      <c r="G23" s="20">
        <f t="shared" si="3"/>
        <v>32508</v>
      </c>
      <c r="H23" s="20">
        <f t="shared" si="3"/>
        <v>50630</v>
      </c>
      <c r="I23" s="20">
        <f t="shared" si="3"/>
        <v>18585</v>
      </c>
      <c r="J23" s="20">
        <f t="shared" si="3"/>
        <v>26221</v>
      </c>
      <c r="K23" s="20">
        <f t="shared" si="3"/>
        <v>11676</v>
      </c>
      <c r="L23" s="20">
        <f t="shared" si="3"/>
        <v>56974</v>
      </c>
      <c r="M23" s="20">
        <f t="shared" si="3"/>
        <v>18534</v>
      </c>
      <c r="N23" s="20">
        <f t="shared" si="3"/>
        <v>22487</v>
      </c>
      <c r="O23" s="20">
        <f t="shared" si="3"/>
        <v>5782</v>
      </c>
      <c r="P23" s="20">
        <f t="shared" si="3"/>
        <v>1112</v>
      </c>
      <c r="Q23" s="20">
        <f t="shared" si="3"/>
        <v>471</v>
      </c>
      <c r="R23" s="20">
        <f t="shared" si="3"/>
        <v>2642</v>
      </c>
      <c r="S23" s="20">
        <f t="shared" si="3"/>
        <v>1332</v>
      </c>
      <c r="T23" s="20">
        <f t="shared" si="3"/>
        <v>2962</v>
      </c>
      <c r="U23" s="20">
        <f t="shared" si="3"/>
        <v>1333</v>
      </c>
      <c r="V23" s="20">
        <f t="shared" si="3"/>
        <v>371553</v>
      </c>
      <c r="W23" s="20">
        <f t="shared" si="3"/>
        <v>161065</v>
      </c>
      <c r="X23" s="20">
        <f t="shared" si="3"/>
        <v>9222</v>
      </c>
      <c r="Y23" s="20">
        <f t="shared" si="3"/>
        <v>5278</v>
      </c>
    </row>
    <row r="24" spans="1:25" s="1" customFormat="1" ht="13.7" customHeight="1">
      <c r="A24" s="16" t="s">
        <v>25</v>
      </c>
      <c r="B24" s="20">
        <f t="shared" ref="B24:B54" si="4">SUM(D24+F24+H24+J24+L24+N24+P24+R24+T24+V24+X24)</f>
        <v>14749</v>
      </c>
      <c r="C24" s="20">
        <f t="shared" ref="C24:C54" si="5">SUM(E24+G24+I24+K24+M24+O24+Q24+S24+U24+W24+Y24)</f>
        <v>5449</v>
      </c>
      <c r="D24" s="18">
        <v>146</v>
      </c>
      <c r="E24" s="18">
        <v>104</v>
      </c>
      <c r="F24" s="18">
        <v>3093</v>
      </c>
      <c r="G24" s="18">
        <v>1033</v>
      </c>
      <c r="H24" s="18">
        <v>1953</v>
      </c>
      <c r="I24" s="18">
        <v>719</v>
      </c>
      <c r="J24" s="18">
        <v>154</v>
      </c>
      <c r="K24" s="18">
        <v>83</v>
      </c>
      <c r="L24" s="18">
        <v>1535</v>
      </c>
      <c r="M24" s="18">
        <v>139</v>
      </c>
      <c r="N24" s="18">
        <v>44</v>
      </c>
      <c r="O24" s="18">
        <v>44</v>
      </c>
      <c r="P24" s="18">
        <v>4</v>
      </c>
      <c r="Q24" s="18">
        <v>4</v>
      </c>
      <c r="R24" s="18">
        <v>0</v>
      </c>
      <c r="S24" s="18">
        <v>0</v>
      </c>
      <c r="T24" s="18">
        <v>8</v>
      </c>
      <c r="U24" s="18">
        <v>8</v>
      </c>
      <c r="V24" s="18">
        <v>7663</v>
      </c>
      <c r="W24" s="18">
        <v>3181</v>
      </c>
      <c r="X24" s="18">
        <v>149</v>
      </c>
      <c r="Y24" s="18">
        <v>134</v>
      </c>
    </row>
    <row r="25" spans="1:25" s="1" customFormat="1" ht="13.7" customHeight="1">
      <c r="A25" s="16" t="s">
        <v>26</v>
      </c>
      <c r="B25" s="20">
        <f t="shared" si="4"/>
        <v>17171</v>
      </c>
      <c r="C25" s="20">
        <f t="shared" si="5"/>
        <v>6079</v>
      </c>
      <c r="D25" s="18">
        <v>1203</v>
      </c>
      <c r="E25" s="18">
        <v>460</v>
      </c>
      <c r="F25" s="18">
        <v>3572</v>
      </c>
      <c r="G25" s="18">
        <v>868</v>
      </c>
      <c r="H25" s="18">
        <v>2513</v>
      </c>
      <c r="I25" s="18">
        <v>707</v>
      </c>
      <c r="J25" s="18">
        <v>1653</v>
      </c>
      <c r="K25" s="18">
        <v>587</v>
      </c>
      <c r="L25" s="18">
        <v>3846</v>
      </c>
      <c r="M25" s="18">
        <v>1211</v>
      </c>
      <c r="N25" s="18">
        <v>320</v>
      </c>
      <c r="O25" s="18">
        <v>7</v>
      </c>
      <c r="P25" s="18">
        <v>57</v>
      </c>
      <c r="Q25" s="18">
        <v>35</v>
      </c>
      <c r="R25" s="18">
        <v>70</v>
      </c>
      <c r="S25" s="18">
        <v>14</v>
      </c>
      <c r="T25" s="18">
        <v>32</v>
      </c>
      <c r="U25" s="18">
        <v>15</v>
      </c>
      <c r="V25" s="18">
        <v>3704</v>
      </c>
      <c r="W25" s="18">
        <v>2081</v>
      </c>
      <c r="X25" s="18">
        <v>201</v>
      </c>
      <c r="Y25" s="18">
        <v>94</v>
      </c>
    </row>
    <row r="26" spans="1:25" s="1" customFormat="1" ht="13.7" customHeight="1">
      <c r="A26" s="16" t="s">
        <v>27</v>
      </c>
      <c r="B26" s="20">
        <f t="shared" si="4"/>
        <v>3841</v>
      </c>
      <c r="C26" s="20">
        <f t="shared" si="5"/>
        <v>1030</v>
      </c>
      <c r="D26" s="18">
        <v>350</v>
      </c>
      <c r="E26" s="18">
        <v>140</v>
      </c>
      <c r="F26" s="18">
        <v>1234</v>
      </c>
      <c r="G26" s="18">
        <v>268</v>
      </c>
      <c r="H26" s="18">
        <v>571</v>
      </c>
      <c r="I26" s="18">
        <v>114</v>
      </c>
      <c r="J26" s="18">
        <v>126</v>
      </c>
      <c r="K26" s="18">
        <v>59</v>
      </c>
      <c r="L26" s="18">
        <v>218</v>
      </c>
      <c r="M26" s="18">
        <v>41</v>
      </c>
      <c r="N26" s="18">
        <v>83</v>
      </c>
      <c r="O26" s="18">
        <v>53</v>
      </c>
      <c r="P26" s="18">
        <v>5</v>
      </c>
      <c r="Q26" s="18">
        <v>0</v>
      </c>
      <c r="R26" s="18">
        <v>5</v>
      </c>
      <c r="S26" s="18">
        <v>2</v>
      </c>
      <c r="T26" s="18">
        <v>1</v>
      </c>
      <c r="U26" s="18">
        <v>1</v>
      </c>
      <c r="V26" s="18">
        <v>1185</v>
      </c>
      <c r="W26" s="18">
        <v>315</v>
      </c>
      <c r="X26" s="18">
        <v>63</v>
      </c>
      <c r="Y26" s="18">
        <v>37</v>
      </c>
    </row>
    <row r="27" spans="1:25" s="1" customFormat="1" ht="13.7" customHeight="1">
      <c r="A27" s="16" t="s">
        <v>28</v>
      </c>
      <c r="B27" s="20">
        <f t="shared" si="4"/>
        <v>11117</v>
      </c>
      <c r="C27" s="20">
        <f t="shared" si="5"/>
        <v>1944</v>
      </c>
      <c r="D27" s="18">
        <v>122</v>
      </c>
      <c r="E27" s="18">
        <v>55</v>
      </c>
      <c r="F27" s="18">
        <v>1206</v>
      </c>
      <c r="G27" s="18">
        <v>251</v>
      </c>
      <c r="H27" s="18">
        <v>793</v>
      </c>
      <c r="I27" s="18">
        <v>110</v>
      </c>
      <c r="J27" s="18">
        <v>194</v>
      </c>
      <c r="K27" s="18">
        <v>120</v>
      </c>
      <c r="L27" s="18">
        <v>631</v>
      </c>
      <c r="M27" s="18">
        <v>113</v>
      </c>
      <c r="N27" s="18">
        <v>58</v>
      </c>
      <c r="O27" s="18">
        <v>28</v>
      </c>
      <c r="P27" s="18">
        <v>0</v>
      </c>
      <c r="Q27" s="18">
        <v>0</v>
      </c>
      <c r="R27" s="18">
        <v>17</v>
      </c>
      <c r="S27" s="18">
        <v>10</v>
      </c>
      <c r="T27" s="18">
        <v>0</v>
      </c>
      <c r="U27" s="18">
        <v>0</v>
      </c>
      <c r="V27" s="18">
        <v>7976</v>
      </c>
      <c r="W27" s="18">
        <v>1204</v>
      </c>
      <c r="X27" s="18">
        <v>120</v>
      </c>
      <c r="Y27" s="18">
        <v>53</v>
      </c>
    </row>
    <row r="28" spans="1:25" s="1" customFormat="1" ht="13.7" customHeight="1">
      <c r="A28" s="16" t="s">
        <v>29</v>
      </c>
      <c r="B28" s="20">
        <f t="shared" si="4"/>
        <v>18844</v>
      </c>
      <c r="C28" s="20">
        <f t="shared" si="5"/>
        <v>9534</v>
      </c>
      <c r="D28" s="18">
        <v>1700</v>
      </c>
      <c r="E28" s="18">
        <v>1193</v>
      </c>
      <c r="F28" s="18">
        <v>4018</v>
      </c>
      <c r="G28" s="18">
        <v>1926</v>
      </c>
      <c r="H28" s="18">
        <v>1786</v>
      </c>
      <c r="I28" s="18">
        <v>903</v>
      </c>
      <c r="J28" s="18">
        <v>483</v>
      </c>
      <c r="K28" s="18">
        <v>399</v>
      </c>
      <c r="L28" s="18">
        <v>1011</v>
      </c>
      <c r="M28" s="18">
        <v>222</v>
      </c>
      <c r="N28" s="18">
        <v>509</v>
      </c>
      <c r="O28" s="18">
        <v>417</v>
      </c>
      <c r="P28" s="18">
        <v>6</v>
      </c>
      <c r="Q28" s="18">
        <v>6</v>
      </c>
      <c r="R28" s="18">
        <v>71</v>
      </c>
      <c r="S28" s="18">
        <v>68</v>
      </c>
      <c r="T28" s="18">
        <v>0</v>
      </c>
      <c r="U28" s="18">
        <v>0</v>
      </c>
      <c r="V28" s="18">
        <v>9243</v>
      </c>
      <c r="W28" s="18">
        <v>4386</v>
      </c>
      <c r="X28" s="18">
        <v>17</v>
      </c>
      <c r="Y28" s="18">
        <v>14</v>
      </c>
    </row>
    <row r="29" spans="1:25" s="1" customFormat="1" ht="13.7" customHeight="1">
      <c r="A29" s="16" t="s">
        <v>30</v>
      </c>
      <c r="B29" s="20">
        <f t="shared" si="4"/>
        <v>4829</v>
      </c>
      <c r="C29" s="20">
        <f t="shared" si="5"/>
        <v>1517</v>
      </c>
      <c r="D29" s="18">
        <v>175</v>
      </c>
      <c r="E29" s="18">
        <v>47</v>
      </c>
      <c r="F29" s="18">
        <v>434</v>
      </c>
      <c r="G29" s="18">
        <v>124</v>
      </c>
      <c r="H29" s="18">
        <v>131</v>
      </c>
      <c r="I29" s="18">
        <v>35</v>
      </c>
      <c r="J29" s="18">
        <v>137</v>
      </c>
      <c r="K29" s="18">
        <v>70</v>
      </c>
      <c r="L29" s="18">
        <v>418</v>
      </c>
      <c r="M29" s="18">
        <v>79</v>
      </c>
      <c r="N29" s="18">
        <v>866</v>
      </c>
      <c r="O29" s="18">
        <v>153</v>
      </c>
      <c r="P29" s="18">
        <v>0</v>
      </c>
      <c r="Q29" s="18">
        <v>0</v>
      </c>
      <c r="R29" s="18">
        <v>26</v>
      </c>
      <c r="S29" s="18">
        <v>10</v>
      </c>
      <c r="T29" s="18">
        <v>4</v>
      </c>
      <c r="U29" s="18">
        <v>3</v>
      </c>
      <c r="V29" s="18">
        <v>2619</v>
      </c>
      <c r="W29" s="18">
        <v>988</v>
      </c>
      <c r="X29" s="18">
        <v>19</v>
      </c>
      <c r="Y29" s="18">
        <v>8</v>
      </c>
    </row>
    <row r="30" spans="1:25" s="1" customFormat="1" ht="13.7" customHeight="1">
      <c r="A30" s="16" t="s">
        <v>31</v>
      </c>
      <c r="B30" s="20">
        <f t="shared" si="4"/>
        <v>22625</v>
      </c>
      <c r="C30" s="20">
        <f t="shared" si="5"/>
        <v>7484</v>
      </c>
      <c r="D30" s="18">
        <v>1368</v>
      </c>
      <c r="E30" s="18">
        <v>755</v>
      </c>
      <c r="F30" s="18">
        <v>2244</v>
      </c>
      <c r="G30" s="18">
        <v>814</v>
      </c>
      <c r="H30" s="18">
        <v>2271</v>
      </c>
      <c r="I30" s="18">
        <v>811</v>
      </c>
      <c r="J30" s="18">
        <v>781</v>
      </c>
      <c r="K30" s="18">
        <v>474</v>
      </c>
      <c r="L30" s="18">
        <v>1608</v>
      </c>
      <c r="M30" s="18">
        <v>617</v>
      </c>
      <c r="N30" s="18">
        <v>1165</v>
      </c>
      <c r="O30" s="18">
        <v>460</v>
      </c>
      <c r="P30" s="18">
        <v>36</v>
      </c>
      <c r="Q30" s="18">
        <v>36</v>
      </c>
      <c r="R30" s="18">
        <v>30</v>
      </c>
      <c r="S30" s="18">
        <v>23</v>
      </c>
      <c r="T30" s="18">
        <v>88</v>
      </c>
      <c r="U30" s="18">
        <v>59</v>
      </c>
      <c r="V30" s="18">
        <v>12700</v>
      </c>
      <c r="W30" s="18">
        <v>3254</v>
      </c>
      <c r="X30" s="18">
        <v>334</v>
      </c>
      <c r="Y30" s="18">
        <v>181</v>
      </c>
    </row>
    <row r="31" spans="1:25" s="1" customFormat="1" ht="13.7" customHeight="1">
      <c r="A31" s="16" t="s">
        <v>32</v>
      </c>
      <c r="B31" s="20">
        <f t="shared" si="4"/>
        <v>16206</v>
      </c>
      <c r="C31" s="20">
        <f t="shared" si="5"/>
        <v>5819</v>
      </c>
      <c r="D31" s="18">
        <v>740</v>
      </c>
      <c r="E31" s="18">
        <v>551</v>
      </c>
      <c r="F31" s="18">
        <v>3446</v>
      </c>
      <c r="G31" s="18">
        <v>1101</v>
      </c>
      <c r="H31" s="18">
        <v>942</v>
      </c>
      <c r="I31" s="18">
        <v>239</v>
      </c>
      <c r="J31" s="18">
        <v>1259</v>
      </c>
      <c r="K31" s="18">
        <v>379</v>
      </c>
      <c r="L31" s="18">
        <v>2554</v>
      </c>
      <c r="M31" s="18">
        <v>613</v>
      </c>
      <c r="N31" s="18">
        <v>206</v>
      </c>
      <c r="O31" s="18">
        <v>165</v>
      </c>
      <c r="P31" s="18">
        <v>0</v>
      </c>
      <c r="Q31" s="18">
        <v>0</v>
      </c>
      <c r="R31" s="18">
        <v>37</v>
      </c>
      <c r="S31" s="18">
        <v>31</v>
      </c>
      <c r="T31" s="18">
        <v>33</v>
      </c>
      <c r="U31" s="18">
        <v>33</v>
      </c>
      <c r="V31" s="18">
        <v>6885</v>
      </c>
      <c r="W31" s="18">
        <v>2617</v>
      </c>
      <c r="X31" s="18">
        <v>104</v>
      </c>
      <c r="Y31" s="18">
        <v>90</v>
      </c>
    </row>
    <row r="32" spans="1:25" s="1" customFormat="1" ht="13.7" customHeight="1">
      <c r="A32" s="16" t="s">
        <v>33</v>
      </c>
      <c r="B32" s="20">
        <f t="shared" si="4"/>
        <v>12812</v>
      </c>
      <c r="C32" s="20">
        <f t="shared" si="5"/>
        <v>3309</v>
      </c>
      <c r="D32" s="18">
        <v>809</v>
      </c>
      <c r="E32" s="18">
        <v>298</v>
      </c>
      <c r="F32" s="18">
        <v>1665</v>
      </c>
      <c r="G32" s="18">
        <v>468</v>
      </c>
      <c r="H32" s="18">
        <v>1149</v>
      </c>
      <c r="I32" s="18">
        <v>319</v>
      </c>
      <c r="J32" s="18">
        <v>742</v>
      </c>
      <c r="K32" s="18">
        <v>220</v>
      </c>
      <c r="L32" s="18">
        <v>1228</v>
      </c>
      <c r="M32" s="18">
        <v>301</v>
      </c>
      <c r="N32" s="18">
        <v>1279</v>
      </c>
      <c r="O32" s="18">
        <v>23</v>
      </c>
      <c r="P32" s="18">
        <v>4</v>
      </c>
      <c r="Q32" s="18">
        <v>0</v>
      </c>
      <c r="R32" s="18">
        <v>0</v>
      </c>
      <c r="S32" s="18">
        <v>0</v>
      </c>
      <c r="T32" s="18">
        <v>392</v>
      </c>
      <c r="U32" s="18">
        <v>125</v>
      </c>
      <c r="V32" s="18">
        <v>5508</v>
      </c>
      <c r="W32" s="18">
        <v>1526</v>
      </c>
      <c r="X32" s="18">
        <v>36</v>
      </c>
      <c r="Y32" s="18">
        <v>29</v>
      </c>
    </row>
    <row r="33" spans="1:25" s="1" customFormat="1" ht="13.7" customHeight="1">
      <c r="A33" s="16" t="s">
        <v>34</v>
      </c>
      <c r="B33" s="20">
        <f t="shared" si="4"/>
        <v>32825</v>
      </c>
      <c r="C33" s="20">
        <f t="shared" si="5"/>
        <v>14710</v>
      </c>
      <c r="D33" s="18">
        <v>1982</v>
      </c>
      <c r="E33" s="18">
        <v>1044</v>
      </c>
      <c r="F33" s="18">
        <v>3541</v>
      </c>
      <c r="G33" s="18">
        <v>1434</v>
      </c>
      <c r="H33" s="18">
        <v>1952</v>
      </c>
      <c r="I33" s="18">
        <v>931</v>
      </c>
      <c r="J33" s="18">
        <v>925</v>
      </c>
      <c r="K33" s="18">
        <v>451</v>
      </c>
      <c r="L33" s="18">
        <v>1293</v>
      </c>
      <c r="M33" s="18">
        <v>597</v>
      </c>
      <c r="N33" s="18">
        <v>1025</v>
      </c>
      <c r="O33" s="18">
        <v>256</v>
      </c>
      <c r="P33" s="18">
        <v>105</v>
      </c>
      <c r="Q33" s="18">
        <v>73</v>
      </c>
      <c r="R33" s="18">
        <v>164</v>
      </c>
      <c r="S33" s="18">
        <v>96</v>
      </c>
      <c r="T33" s="18">
        <v>322</v>
      </c>
      <c r="U33" s="18">
        <v>151</v>
      </c>
      <c r="V33" s="18">
        <v>20720</v>
      </c>
      <c r="W33" s="18">
        <v>9227</v>
      </c>
      <c r="X33" s="18">
        <v>796</v>
      </c>
      <c r="Y33" s="18">
        <v>450</v>
      </c>
    </row>
    <row r="34" spans="1:25" s="1" customFormat="1" ht="13.7" customHeight="1">
      <c r="A34" s="16" t="s">
        <v>35</v>
      </c>
      <c r="B34" s="20">
        <f t="shared" si="4"/>
        <v>46729</v>
      </c>
      <c r="C34" s="20">
        <f t="shared" si="5"/>
        <v>20643</v>
      </c>
      <c r="D34" s="18">
        <v>4751</v>
      </c>
      <c r="E34" s="18">
        <v>2150</v>
      </c>
      <c r="F34" s="18">
        <v>6229</v>
      </c>
      <c r="G34" s="18">
        <v>2607</v>
      </c>
      <c r="H34" s="18">
        <v>5947</v>
      </c>
      <c r="I34" s="18">
        <v>2341</v>
      </c>
      <c r="J34" s="18">
        <v>2624</v>
      </c>
      <c r="K34" s="18">
        <v>1411</v>
      </c>
      <c r="L34" s="18">
        <v>3907</v>
      </c>
      <c r="M34" s="18">
        <v>1557</v>
      </c>
      <c r="N34" s="18">
        <v>477</v>
      </c>
      <c r="O34" s="18">
        <v>239</v>
      </c>
      <c r="P34" s="18">
        <v>138</v>
      </c>
      <c r="Q34" s="18">
        <v>53</v>
      </c>
      <c r="R34" s="18">
        <v>257</v>
      </c>
      <c r="S34" s="18">
        <v>135</v>
      </c>
      <c r="T34" s="18">
        <v>103</v>
      </c>
      <c r="U34" s="18">
        <v>54</v>
      </c>
      <c r="V34" s="18">
        <v>21106</v>
      </c>
      <c r="W34" s="18">
        <v>9426</v>
      </c>
      <c r="X34" s="18">
        <v>1190</v>
      </c>
      <c r="Y34" s="18">
        <v>670</v>
      </c>
    </row>
    <row r="35" spans="1:25" s="1" customFormat="1" ht="13.7" customHeight="1">
      <c r="A35" s="16" t="s">
        <v>36</v>
      </c>
      <c r="B35" s="20">
        <f t="shared" si="4"/>
        <v>33386</v>
      </c>
      <c r="C35" s="20">
        <f t="shared" si="5"/>
        <v>14234</v>
      </c>
      <c r="D35" s="18">
        <v>1877</v>
      </c>
      <c r="E35" s="18">
        <v>774</v>
      </c>
      <c r="F35" s="18">
        <v>2271</v>
      </c>
      <c r="G35" s="18">
        <v>663</v>
      </c>
      <c r="H35" s="18">
        <v>2019</v>
      </c>
      <c r="I35" s="18">
        <v>626</v>
      </c>
      <c r="J35" s="18">
        <v>563</v>
      </c>
      <c r="K35" s="18">
        <v>333</v>
      </c>
      <c r="L35" s="18">
        <v>5188</v>
      </c>
      <c r="M35" s="18">
        <v>2591</v>
      </c>
      <c r="N35" s="18">
        <v>1134</v>
      </c>
      <c r="O35" s="18">
        <v>157</v>
      </c>
      <c r="P35" s="18">
        <v>2</v>
      </c>
      <c r="Q35" s="18">
        <v>0</v>
      </c>
      <c r="R35" s="18">
        <v>5</v>
      </c>
      <c r="S35" s="18">
        <v>2</v>
      </c>
      <c r="T35" s="18">
        <v>56</v>
      </c>
      <c r="U35" s="18">
        <v>52</v>
      </c>
      <c r="V35" s="18">
        <v>19324</v>
      </c>
      <c r="W35" s="18">
        <v>8422</v>
      </c>
      <c r="X35" s="18">
        <v>947</v>
      </c>
      <c r="Y35" s="18">
        <v>614</v>
      </c>
    </row>
    <row r="36" spans="1:25" s="1" customFormat="1" ht="13.7" customHeight="1">
      <c r="A36" s="16" t="s">
        <v>37</v>
      </c>
      <c r="B36" s="20">
        <f t="shared" si="4"/>
        <v>26843</v>
      </c>
      <c r="C36" s="20">
        <f t="shared" si="5"/>
        <v>13945</v>
      </c>
      <c r="D36" s="18">
        <v>916</v>
      </c>
      <c r="E36" s="18">
        <v>410</v>
      </c>
      <c r="F36" s="18">
        <v>4525</v>
      </c>
      <c r="G36" s="18">
        <v>2152</v>
      </c>
      <c r="H36" s="18">
        <v>1111</v>
      </c>
      <c r="I36" s="18">
        <v>394</v>
      </c>
      <c r="J36" s="18">
        <v>831</v>
      </c>
      <c r="K36" s="18">
        <v>391</v>
      </c>
      <c r="L36" s="18">
        <v>2325</v>
      </c>
      <c r="M36" s="18">
        <v>1041</v>
      </c>
      <c r="N36" s="18">
        <v>176</v>
      </c>
      <c r="O36" s="18">
        <v>77</v>
      </c>
      <c r="P36" s="18">
        <v>122</v>
      </c>
      <c r="Q36" s="18">
        <v>39</v>
      </c>
      <c r="R36" s="18">
        <v>153</v>
      </c>
      <c r="S36" s="18">
        <v>107</v>
      </c>
      <c r="T36" s="18">
        <v>63</v>
      </c>
      <c r="U36" s="18">
        <v>32</v>
      </c>
      <c r="V36" s="18">
        <v>15933</v>
      </c>
      <c r="W36" s="18">
        <v>9007</v>
      </c>
      <c r="X36" s="18">
        <v>688</v>
      </c>
      <c r="Y36" s="18">
        <v>295</v>
      </c>
    </row>
    <row r="37" spans="1:25" s="1" customFormat="1" ht="13.7" customHeight="1">
      <c r="A37" s="16" t="s">
        <v>38</v>
      </c>
      <c r="B37" s="20">
        <f t="shared" si="4"/>
        <v>30029</v>
      </c>
      <c r="C37" s="20">
        <f t="shared" si="5"/>
        <v>12001</v>
      </c>
      <c r="D37" s="18">
        <v>1623</v>
      </c>
      <c r="E37" s="18">
        <v>604</v>
      </c>
      <c r="F37" s="18">
        <v>3204</v>
      </c>
      <c r="G37" s="18">
        <v>1455</v>
      </c>
      <c r="H37" s="18">
        <v>1665</v>
      </c>
      <c r="I37" s="18">
        <v>603</v>
      </c>
      <c r="J37" s="18">
        <v>935</v>
      </c>
      <c r="K37" s="18">
        <v>494</v>
      </c>
      <c r="L37" s="18">
        <v>2503</v>
      </c>
      <c r="M37" s="18">
        <v>819</v>
      </c>
      <c r="N37" s="18">
        <v>980</v>
      </c>
      <c r="O37" s="18">
        <v>236</v>
      </c>
      <c r="P37" s="18">
        <v>25</v>
      </c>
      <c r="Q37" s="18">
        <v>18</v>
      </c>
      <c r="R37" s="18">
        <v>70</v>
      </c>
      <c r="S37" s="18">
        <v>47</v>
      </c>
      <c r="T37" s="18">
        <v>292</v>
      </c>
      <c r="U37" s="18">
        <v>151</v>
      </c>
      <c r="V37" s="18">
        <v>18310</v>
      </c>
      <c r="W37" s="18">
        <v>7336</v>
      </c>
      <c r="X37" s="18">
        <v>422</v>
      </c>
      <c r="Y37" s="18">
        <v>238</v>
      </c>
    </row>
    <row r="38" spans="1:25" s="1" customFormat="1" ht="13.7" customHeight="1">
      <c r="A38" s="16" t="s">
        <v>39</v>
      </c>
      <c r="B38" s="20">
        <f t="shared" si="4"/>
        <v>19809</v>
      </c>
      <c r="C38" s="20">
        <f t="shared" si="5"/>
        <v>7177</v>
      </c>
      <c r="D38" s="18">
        <v>1844</v>
      </c>
      <c r="E38" s="18">
        <v>939</v>
      </c>
      <c r="F38" s="18">
        <v>2574</v>
      </c>
      <c r="G38" s="18">
        <v>784</v>
      </c>
      <c r="H38" s="18">
        <v>1704</v>
      </c>
      <c r="I38" s="18">
        <v>543</v>
      </c>
      <c r="J38" s="18">
        <v>1377</v>
      </c>
      <c r="K38" s="18">
        <v>803</v>
      </c>
      <c r="L38" s="18">
        <v>2248</v>
      </c>
      <c r="M38" s="18">
        <v>633</v>
      </c>
      <c r="N38" s="18">
        <v>1136</v>
      </c>
      <c r="O38" s="18">
        <v>448</v>
      </c>
      <c r="P38" s="18">
        <v>5</v>
      </c>
      <c r="Q38" s="18">
        <v>4</v>
      </c>
      <c r="R38" s="18">
        <v>334</v>
      </c>
      <c r="S38" s="18">
        <v>210</v>
      </c>
      <c r="T38" s="18">
        <v>71</v>
      </c>
      <c r="U38" s="18">
        <v>17</v>
      </c>
      <c r="V38" s="18">
        <v>8319</v>
      </c>
      <c r="W38" s="18">
        <v>2612</v>
      </c>
      <c r="X38" s="18">
        <v>197</v>
      </c>
      <c r="Y38" s="18">
        <v>184</v>
      </c>
    </row>
    <row r="39" spans="1:25" s="1" customFormat="1" ht="13.7" customHeight="1">
      <c r="A39" s="16" t="s">
        <v>40</v>
      </c>
      <c r="B39" s="20">
        <f t="shared" si="4"/>
        <v>28838</v>
      </c>
      <c r="C39" s="20">
        <f t="shared" si="5"/>
        <v>12093</v>
      </c>
      <c r="D39" s="18">
        <v>1976</v>
      </c>
      <c r="E39" s="18">
        <v>542</v>
      </c>
      <c r="F39" s="18">
        <v>3064</v>
      </c>
      <c r="G39" s="18">
        <v>1285</v>
      </c>
      <c r="H39" s="18">
        <v>1134</v>
      </c>
      <c r="I39" s="18">
        <v>442</v>
      </c>
      <c r="J39" s="18">
        <v>633</v>
      </c>
      <c r="K39" s="18">
        <v>290</v>
      </c>
      <c r="L39" s="18">
        <v>602</v>
      </c>
      <c r="M39" s="18">
        <v>263</v>
      </c>
      <c r="N39" s="18">
        <v>2022</v>
      </c>
      <c r="O39" s="18">
        <v>295</v>
      </c>
      <c r="P39" s="18">
        <v>63</v>
      </c>
      <c r="Q39" s="18">
        <v>21</v>
      </c>
      <c r="R39" s="18">
        <v>359</v>
      </c>
      <c r="S39" s="18">
        <v>216</v>
      </c>
      <c r="T39" s="18">
        <v>120</v>
      </c>
      <c r="U39" s="18">
        <v>37</v>
      </c>
      <c r="V39" s="18">
        <v>18844</v>
      </c>
      <c r="W39" s="18">
        <v>8689</v>
      </c>
      <c r="X39" s="18">
        <v>21</v>
      </c>
      <c r="Y39" s="18">
        <v>13</v>
      </c>
    </row>
    <row r="40" spans="1:25" s="1" customFormat="1" ht="13.7" customHeight="1">
      <c r="A40" s="16" t="s">
        <v>41</v>
      </c>
      <c r="B40" s="20">
        <f t="shared" si="4"/>
        <v>6045</v>
      </c>
      <c r="C40" s="20">
        <f t="shared" si="5"/>
        <v>1664</v>
      </c>
      <c r="D40" s="18">
        <v>491</v>
      </c>
      <c r="E40" s="18">
        <v>261</v>
      </c>
      <c r="F40" s="18">
        <v>1692</v>
      </c>
      <c r="G40" s="18">
        <v>192</v>
      </c>
      <c r="H40" s="18">
        <v>705</v>
      </c>
      <c r="I40" s="18">
        <v>130</v>
      </c>
      <c r="J40" s="18">
        <v>324</v>
      </c>
      <c r="K40" s="18">
        <v>153</v>
      </c>
      <c r="L40" s="18">
        <v>494</v>
      </c>
      <c r="M40" s="18">
        <v>95</v>
      </c>
      <c r="N40" s="18">
        <v>196</v>
      </c>
      <c r="O40" s="18">
        <v>104</v>
      </c>
      <c r="P40" s="18">
        <v>30</v>
      </c>
      <c r="Q40" s="18">
        <v>30</v>
      </c>
      <c r="R40" s="18">
        <v>15</v>
      </c>
      <c r="S40" s="18">
        <v>14</v>
      </c>
      <c r="T40" s="18">
        <v>3</v>
      </c>
      <c r="U40" s="18">
        <v>3</v>
      </c>
      <c r="V40" s="18">
        <v>2002</v>
      </c>
      <c r="W40" s="18">
        <v>649</v>
      </c>
      <c r="X40" s="18">
        <v>93</v>
      </c>
      <c r="Y40" s="18">
        <v>33</v>
      </c>
    </row>
    <row r="41" spans="1:25" s="1" customFormat="1" ht="13.7" customHeight="1">
      <c r="A41" s="16" t="s">
        <v>42</v>
      </c>
      <c r="B41" s="20">
        <f t="shared" si="4"/>
        <v>16153</v>
      </c>
      <c r="C41" s="20">
        <f t="shared" si="5"/>
        <v>6366</v>
      </c>
      <c r="D41" s="18">
        <v>347</v>
      </c>
      <c r="E41" s="18">
        <v>255</v>
      </c>
      <c r="F41" s="18">
        <v>1338</v>
      </c>
      <c r="G41" s="18">
        <v>406</v>
      </c>
      <c r="H41" s="18">
        <v>311</v>
      </c>
      <c r="I41" s="18">
        <v>124</v>
      </c>
      <c r="J41" s="18">
        <v>245</v>
      </c>
      <c r="K41" s="18">
        <v>176</v>
      </c>
      <c r="L41" s="18">
        <v>1336</v>
      </c>
      <c r="M41" s="18">
        <v>418</v>
      </c>
      <c r="N41" s="18">
        <v>21</v>
      </c>
      <c r="O41" s="18">
        <v>18</v>
      </c>
      <c r="P41" s="18">
        <v>8</v>
      </c>
      <c r="Q41" s="18">
        <v>0</v>
      </c>
      <c r="R41" s="18">
        <v>16</v>
      </c>
      <c r="S41" s="18">
        <v>14</v>
      </c>
      <c r="T41" s="18">
        <v>0</v>
      </c>
      <c r="U41" s="18">
        <v>0</v>
      </c>
      <c r="V41" s="18">
        <v>12530</v>
      </c>
      <c r="W41" s="18">
        <v>4955</v>
      </c>
      <c r="X41" s="18">
        <v>1</v>
      </c>
      <c r="Y41" s="18">
        <v>0</v>
      </c>
    </row>
    <row r="42" spans="1:25" s="1" customFormat="1" ht="13.7" customHeight="1">
      <c r="A42" s="16" t="s">
        <v>43</v>
      </c>
      <c r="B42" s="20">
        <f t="shared" si="4"/>
        <v>18515</v>
      </c>
      <c r="C42" s="20">
        <f t="shared" si="5"/>
        <v>6791</v>
      </c>
      <c r="D42" s="18">
        <v>1517</v>
      </c>
      <c r="E42" s="18">
        <v>361</v>
      </c>
      <c r="F42" s="18">
        <v>2229</v>
      </c>
      <c r="G42" s="18">
        <v>710</v>
      </c>
      <c r="H42" s="18">
        <v>1716</v>
      </c>
      <c r="I42" s="18">
        <v>533</v>
      </c>
      <c r="J42" s="18">
        <v>1322</v>
      </c>
      <c r="K42" s="18">
        <v>644</v>
      </c>
      <c r="L42" s="18">
        <v>1982</v>
      </c>
      <c r="M42" s="18">
        <v>571</v>
      </c>
      <c r="N42" s="18">
        <v>356</v>
      </c>
      <c r="O42" s="18">
        <v>215</v>
      </c>
      <c r="P42" s="18">
        <v>13</v>
      </c>
      <c r="Q42" s="18">
        <v>9</v>
      </c>
      <c r="R42" s="18">
        <v>45</v>
      </c>
      <c r="S42" s="18">
        <v>18</v>
      </c>
      <c r="T42" s="18">
        <v>124</v>
      </c>
      <c r="U42" s="18">
        <v>82</v>
      </c>
      <c r="V42" s="18">
        <v>8810</v>
      </c>
      <c r="W42" s="18">
        <v>3303</v>
      </c>
      <c r="X42" s="18">
        <v>401</v>
      </c>
      <c r="Y42" s="18">
        <v>345</v>
      </c>
    </row>
    <row r="43" spans="1:25" s="1" customFormat="1" ht="13.7" customHeight="1">
      <c r="A43" s="16" t="s">
        <v>44</v>
      </c>
      <c r="B43" s="20">
        <f t="shared" si="4"/>
        <v>55469</v>
      </c>
      <c r="C43" s="20">
        <f t="shared" si="5"/>
        <v>26217</v>
      </c>
      <c r="D43" s="18">
        <v>910</v>
      </c>
      <c r="E43" s="18">
        <v>310</v>
      </c>
      <c r="F43" s="18">
        <v>5027</v>
      </c>
      <c r="G43" s="18">
        <v>2187</v>
      </c>
      <c r="H43" s="18">
        <v>3104</v>
      </c>
      <c r="I43" s="18">
        <v>2489</v>
      </c>
      <c r="J43" s="18">
        <v>705</v>
      </c>
      <c r="K43" s="18">
        <v>382</v>
      </c>
      <c r="L43" s="18">
        <v>1647</v>
      </c>
      <c r="M43" s="18">
        <v>571</v>
      </c>
      <c r="N43" s="18">
        <v>1108</v>
      </c>
      <c r="O43" s="18">
        <v>122</v>
      </c>
      <c r="P43" s="18">
        <v>162</v>
      </c>
      <c r="Q43" s="18">
        <v>8</v>
      </c>
      <c r="R43" s="18">
        <v>39</v>
      </c>
      <c r="S43" s="18">
        <v>21</v>
      </c>
      <c r="T43" s="18">
        <v>68</v>
      </c>
      <c r="U43" s="18">
        <v>12</v>
      </c>
      <c r="V43" s="18">
        <v>41828</v>
      </c>
      <c r="W43" s="18">
        <v>19801</v>
      </c>
      <c r="X43" s="18">
        <v>871</v>
      </c>
      <c r="Y43" s="18">
        <v>314</v>
      </c>
    </row>
    <row r="44" spans="1:25" s="1" customFormat="1" ht="13.7" customHeight="1">
      <c r="A44" s="16" t="s">
        <v>45</v>
      </c>
      <c r="B44" s="20">
        <f t="shared" si="4"/>
        <v>12638</v>
      </c>
      <c r="C44" s="20">
        <f t="shared" si="5"/>
        <v>7276</v>
      </c>
      <c r="D44" s="18">
        <v>282</v>
      </c>
      <c r="E44" s="18">
        <v>201</v>
      </c>
      <c r="F44" s="18">
        <v>1075</v>
      </c>
      <c r="G44" s="18">
        <v>564</v>
      </c>
      <c r="H44" s="18">
        <v>227</v>
      </c>
      <c r="I44" s="18">
        <v>101</v>
      </c>
      <c r="J44" s="18">
        <v>137</v>
      </c>
      <c r="K44" s="18">
        <v>93</v>
      </c>
      <c r="L44" s="18">
        <v>994</v>
      </c>
      <c r="M44" s="18">
        <v>434</v>
      </c>
      <c r="N44" s="18">
        <v>16</v>
      </c>
      <c r="O44" s="18">
        <v>4</v>
      </c>
      <c r="P44" s="18">
        <v>0</v>
      </c>
      <c r="Q44" s="18">
        <v>0</v>
      </c>
      <c r="R44" s="18">
        <v>2</v>
      </c>
      <c r="S44" s="18">
        <v>2</v>
      </c>
      <c r="T44" s="18">
        <v>99</v>
      </c>
      <c r="U44" s="18">
        <v>58</v>
      </c>
      <c r="V44" s="18">
        <v>9741</v>
      </c>
      <c r="W44" s="18">
        <v>5759</v>
      </c>
      <c r="X44" s="18">
        <v>65</v>
      </c>
      <c r="Y44" s="18">
        <v>60</v>
      </c>
    </row>
    <row r="45" spans="1:25" s="1" customFormat="1" ht="13.7" customHeight="1">
      <c r="A45" s="16" t="s">
        <v>46</v>
      </c>
      <c r="B45" s="20">
        <f t="shared" si="4"/>
        <v>15164</v>
      </c>
      <c r="C45" s="20">
        <f t="shared" si="5"/>
        <v>6305</v>
      </c>
      <c r="D45" s="18">
        <v>435</v>
      </c>
      <c r="E45" s="18">
        <v>208</v>
      </c>
      <c r="F45" s="18">
        <v>1152</v>
      </c>
      <c r="G45" s="18">
        <v>370</v>
      </c>
      <c r="H45" s="18">
        <v>896</v>
      </c>
      <c r="I45" s="18">
        <v>255</v>
      </c>
      <c r="J45" s="18">
        <v>347</v>
      </c>
      <c r="K45" s="18">
        <v>163</v>
      </c>
      <c r="L45" s="18">
        <v>1005</v>
      </c>
      <c r="M45" s="18">
        <v>259</v>
      </c>
      <c r="N45" s="18">
        <v>134</v>
      </c>
      <c r="O45" s="18">
        <v>95</v>
      </c>
      <c r="P45" s="18">
        <v>85</v>
      </c>
      <c r="Q45" s="18">
        <v>52</v>
      </c>
      <c r="R45" s="18">
        <v>117</v>
      </c>
      <c r="S45" s="18">
        <v>80</v>
      </c>
      <c r="T45" s="18">
        <v>98</v>
      </c>
      <c r="U45" s="18">
        <v>58</v>
      </c>
      <c r="V45" s="18">
        <v>10744</v>
      </c>
      <c r="W45" s="18">
        <v>4674</v>
      </c>
      <c r="X45" s="18">
        <v>151</v>
      </c>
      <c r="Y45" s="18">
        <v>91</v>
      </c>
    </row>
    <row r="46" spans="1:25" s="1" customFormat="1" ht="13.7" customHeight="1">
      <c r="A46" s="16" t="s">
        <v>47</v>
      </c>
      <c r="B46" s="20">
        <f t="shared" si="4"/>
        <v>43296</v>
      </c>
      <c r="C46" s="20">
        <f t="shared" si="5"/>
        <v>21112</v>
      </c>
      <c r="D46" s="18">
        <v>401</v>
      </c>
      <c r="E46" s="18">
        <v>254</v>
      </c>
      <c r="F46" s="18">
        <v>1987</v>
      </c>
      <c r="G46" s="18">
        <v>540</v>
      </c>
      <c r="H46" s="18">
        <v>1161</v>
      </c>
      <c r="I46" s="18">
        <v>287</v>
      </c>
      <c r="J46" s="18">
        <v>497</v>
      </c>
      <c r="K46" s="18">
        <v>237</v>
      </c>
      <c r="L46" s="18">
        <v>3629</v>
      </c>
      <c r="M46" s="18">
        <v>1176</v>
      </c>
      <c r="N46" s="18">
        <v>154</v>
      </c>
      <c r="O46" s="18">
        <v>58</v>
      </c>
      <c r="P46" s="18">
        <v>2</v>
      </c>
      <c r="Q46" s="18">
        <v>2</v>
      </c>
      <c r="R46" s="18">
        <v>57</v>
      </c>
      <c r="S46" s="18">
        <v>2</v>
      </c>
      <c r="T46" s="18">
        <v>15</v>
      </c>
      <c r="U46" s="18">
        <v>11</v>
      </c>
      <c r="V46" s="18">
        <v>34938</v>
      </c>
      <c r="W46" s="18">
        <v>18271</v>
      </c>
      <c r="X46" s="18">
        <v>455</v>
      </c>
      <c r="Y46" s="18">
        <v>274</v>
      </c>
    </row>
    <row r="47" spans="1:25" s="1" customFormat="1" ht="13.7" customHeight="1">
      <c r="A47" s="16" t="s">
        <v>48</v>
      </c>
      <c r="B47" s="20">
        <f t="shared" si="4"/>
        <v>36807</v>
      </c>
      <c r="C47" s="20">
        <f t="shared" si="5"/>
        <v>10050</v>
      </c>
      <c r="D47" s="18">
        <v>3331</v>
      </c>
      <c r="E47" s="18">
        <v>884</v>
      </c>
      <c r="F47" s="18">
        <v>5795</v>
      </c>
      <c r="G47" s="18">
        <v>1489</v>
      </c>
      <c r="H47" s="18">
        <v>3417</v>
      </c>
      <c r="I47" s="18">
        <v>837</v>
      </c>
      <c r="J47" s="18">
        <v>1806</v>
      </c>
      <c r="K47" s="18">
        <v>646</v>
      </c>
      <c r="L47" s="18">
        <v>3631</v>
      </c>
      <c r="M47" s="18">
        <v>930</v>
      </c>
      <c r="N47" s="18">
        <v>3641</v>
      </c>
      <c r="O47" s="18">
        <v>672</v>
      </c>
      <c r="P47" s="18">
        <v>66</v>
      </c>
      <c r="Q47" s="18">
        <v>0</v>
      </c>
      <c r="R47" s="18">
        <v>299</v>
      </c>
      <c r="S47" s="18">
        <v>32</v>
      </c>
      <c r="T47" s="18">
        <v>71</v>
      </c>
      <c r="U47" s="18">
        <v>6</v>
      </c>
      <c r="V47" s="18">
        <v>14431</v>
      </c>
      <c r="W47" s="18">
        <v>4398</v>
      </c>
      <c r="X47" s="18">
        <v>319</v>
      </c>
      <c r="Y47" s="18">
        <v>156</v>
      </c>
    </row>
    <row r="48" spans="1:25" s="1" customFormat="1" ht="13.7" customHeight="1">
      <c r="A48" s="16" t="s">
        <v>49</v>
      </c>
      <c r="B48" s="20">
        <f t="shared" si="4"/>
        <v>18503</v>
      </c>
      <c r="C48" s="20">
        <f t="shared" si="5"/>
        <v>7225</v>
      </c>
      <c r="D48" s="18">
        <v>925</v>
      </c>
      <c r="E48" s="18">
        <v>615</v>
      </c>
      <c r="F48" s="18">
        <v>3043</v>
      </c>
      <c r="G48" s="18">
        <v>1006</v>
      </c>
      <c r="H48" s="18">
        <v>1648</v>
      </c>
      <c r="I48" s="18">
        <v>542</v>
      </c>
      <c r="J48" s="18">
        <v>626</v>
      </c>
      <c r="K48" s="18">
        <v>425</v>
      </c>
      <c r="L48" s="18">
        <v>2395</v>
      </c>
      <c r="M48" s="18">
        <v>623</v>
      </c>
      <c r="N48" s="18">
        <v>137</v>
      </c>
      <c r="O48" s="18">
        <v>82</v>
      </c>
      <c r="P48" s="18">
        <v>20</v>
      </c>
      <c r="Q48" s="18">
        <v>17</v>
      </c>
      <c r="R48" s="18">
        <v>5</v>
      </c>
      <c r="S48" s="18">
        <v>4</v>
      </c>
      <c r="T48" s="18">
        <v>90</v>
      </c>
      <c r="U48" s="18">
        <v>48</v>
      </c>
      <c r="V48" s="18">
        <v>9383</v>
      </c>
      <c r="W48" s="18">
        <v>3725</v>
      </c>
      <c r="X48" s="18">
        <v>231</v>
      </c>
      <c r="Y48" s="18">
        <v>138</v>
      </c>
    </row>
    <row r="49" spans="1:25" s="1" customFormat="1" ht="13.7" customHeight="1">
      <c r="A49" s="16" t="s">
        <v>50</v>
      </c>
      <c r="B49" s="20">
        <f t="shared" si="4"/>
        <v>12811</v>
      </c>
      <c r="C49" s="20">
        <f t="shared" si="5"/>
        <v>6431</v>
      </c>
      <c r="D49" s="18">
        <v>845</v>
      </c>
      <c r="E49" s="18">
        <v>407</v>
      </c>
      <c r="F49" s="18">
        <v>2274</v>
      </c>
      <c r="G49" s="18">
        <v>1004</v>
      </c>
      <c r="H49" s="18">
        <v>1762</v>
      </c>
      <c r="I49" s="18">
        <v>737</v>
      </c>
      <c r="J49" s="18">
        <v>1220</v>
      </c>
      <c r="K49" s="18">
        <v>624</v>
      </c>
      <c r="L49" s="18">
        <v>889</v>
      </c>
      <c r="M49" s="18">
        <v>334</v>
      </c>
      <c r="N49" s="18">
        <v>499</v>
      </c>
      <c r="O49" s="18">
        <v>293</v>
      </c>
      <c r="P49" s="18">
        <v>39</v>
      </c>
      <c r="Q49" s="18">
        <v>12</v>
      </c>
      <c r="R49" s="18">
        <v>198</v>
      </c>
      <c r="S49" s="18">
        <v>110</v>
      </c>
      <c r="T49" s="18">
        <v>82</v>
      </c>
      <c r="U49" s="18">
        <v>41</v>
      </c>
      <c r="V49" s="18">
        <v>4879</v>
      </c>
      <c r="W49" s="18">
        <v>2821</v>
      </c>
      <c r="X49" s="18">
        <v>124</v>
      </c>
      <c r="Y49" s="18">
        <v>48</v>
      </c>
    </row>
    <row r="50" spans="1:25" s="1" customFormat="1" ht="13.7" customHeight="1">
      <c r="A50" s="16" t="s">
        <v>51</v>
      </c>
      <c r="B50" s="20">
        <f t="shared" si="4"/>
        <v>21761</v>
      </c>
      <c r="C50" s="20">
        <f t="shared" si="5"/>
        <v>12824</v>
      </c>
      <c r="D50" s="18">
        <v>648</v>
      </c>
      <c r="E50" s="18">
        <v>495</v>
      </c>
      <c r="F50" s="18">
        <v>3456</v>
      </c>
      <c r="G50" s="18">
        <v>2175</v>
      </c>
      <c r="H50" s="18">
        <v>1511</v>
      </c>
      <c r="I50" s="18">
        <v>813</v>
      </c>
      <c r="J50" s="18">
        <v>472</v>
      </c>
      <c r="K50" s="18">
        <v>317</v>
      </c>
      <c r="L50" s="18">
        <v>929</v>
      </c>
      <c r="M50" s="18">
        <v>438</v>
      </c>
      <c r="N50" s="18">
        <v>212</v>
      </c>
      <c r="O50" s="18">
        <v>175</v>
      </c>
      <c r="P50" s="18">
        <v>7</v>
      </c>
      <c r="Q50" s="18">
        <v>5</v>
      </c>
      <c r="R50" s="18">
        <v>32</v>
      </c>
      <c r="S50" s="18">
        <v>26</v>
      </c>
      <c r="T50" s="18">
        <v>82</v>
      </c>
      <c r="U50" s="18">
        <v>82</v>
      </c>
      <c r="V50" s="18">
        <v>14198</v>
      </c>
      <c r="W50" s="18">
        <v>8112</v>
      </c>
      <c r="X50" s="18">
        <v>214</v>
      </c>
      <c r="Y50" s="18">
        <v>186</v>
      </c>
    </row>
    <row r="51" spans="1:25" s="1" customFormat="1" ht="13.7" customHeight="1">
      <c r="A51" s="16" t="s">
        <v>52</v>
      </c>
      <c r="B51" s="20">
        <f t="shared" si="4"/>
        <v>8399</v>
      </c>
      <c r="C51" s="20">
        <f t="shared" si="5"/>
        <v>2136</v>
      </c>
      <c r="D51" s="18">
        <v>1650</v>
      </c>
      <c r="E51" s="18">
        <v>321</v>
      </c>
      <c r="F51" s="18">
        <v>468</v>
      </c>
      <c r="G51" s="18">
        <v>181</v>
      </c>
      <c r="H51" s="18">
        <v>556</v>
      </c>
      <c r="I51" s="18">
        <v>187</v>
      </c>
      <c r="J51" s="18">
        <v>747</v>
      </c>
      <c r="K51" s="18">
        <v>286</v>
      </c>
      <c r="L51" s="18">
        <v>626</v>
      </c>
      <c r="M51" s="18">
        <v>160</v>
      </c>
      <c r="N51" s="18">
        <v>906</v>
      </c>
      <c r="O51" s="18">
        <v>83</v>
      </c>
      <c r="P51" s="18">
        <v>36</v>
      </c>
      <c r="Q51" s="18">
        <v>16</v>
      </c>
      <c r="R51" s="18">
        <v>43</v>
      </c>
      <c r="S51" s="18">
        <v>10</v>
      </c>
      <c r="T51" s="18">
        <v>35</v>
      </c>
      <c r="U51" s="18">
        <v>30</v>
      </c>
      <c r="V51" s="18">
        <v>3323</v>
      </c>
      <c r="W51" s="18">
        <v>855</v>
      </c>
      <c r="X51" s="18">
        <v>9</v>
      </c>
      <c r="Y51" s="18">
        <v>7</v>
      </c>
    </row>
    <row r="52" spans="1:25" s="1" customFormat="1" ht="13.7" customHeight="1">
      <c r="A52" s="16" t="s">
        <v>53</v>
      </c>
      <c r="B52" s="20">
        <f t="shared" si="4"/>
        <v>42160</v>
      </c>
      <c r="C52" s="20">
        <f t="shared" si="5"/>
        <v>15407</v>
      </c>
      <c r="D52" s="18">
        <v>3798</v>
      </c>
      <c r="E52" s="18">
        <v>1157</v>
      </c>
      <c r="F52" s="18">
        <v>9105</v>
      </c>
      <c r="G52" s="18">
        <v>3487</v>
      </c>
      <c r="H52" s="18">
        <v>4256</v>
      </c>
      <c r="I52" s="18">
        <v>1359</v>
      </c>
      <c r="J52" s="18">
        <v>2787</v>
      </c>
      <c r="K52" s="18">
        <v>445</v>
      </c>
      <c r="L52" s="18">
        <v>4558</v>
      </c>
      <c r="M52" s="18">
        <v>1311</v>
      </c>
      <c r="N52" s="18">
        <v>1343</v>
      </c>
      <c r="O52" s="18">
        <v>364</v>
      </c>
      <c r="P52" s="18">
        <v>0</v>
      </c>
      <c r="Q52" s="18">
        <v>0</v>
      </c>
      <c r="R52" s="18">
        <v>20</v>
      </c>
      <c r="S52" s="18">
        <v>4</v>
      </c>
      <c r="T52" s="18">
        <v>7</v>
      </c>
      <c r="U52" s="18">
        <v>7</v>
      </c>
      <c r="V52" s="18">
        <v>15771</v>
      </c>
      <c r="W52" s="18">
        <v>6966</v>
      </c>
      <c r="X52" s="18">
        <v>515</v>
      </c>
      <c r="Y52" s="18">
        <v>307</v>
      </c>
    </row>
    <row r="53" spans="1:25" s="1" customFormat="1" ht="13.7" customHeight="1">
      <c r="A53" s="16" t="s">
        <v>54</v>
      </c>
      <c r="B53" s="20">
        <f t="shared" si="4"/>
        <v>5710</v>
      </c>
      <c r="C53" s="20">
        <f t="shared" si="5"/>
        <v>1119</v>
      </c>
      <c r="D53" s="18">
        <v>182</v>
      </c>
      <c r="E53" s="18">
        <v>49</v>
      </c>
      <c r="F53" s="18">
        <v>1794</v>
      </c>
      <c r="G53" s="18">
        <v>499</v>
      </c>
      <c r="H53" s="18">
        <v>678</v>
      </c>
      <c r="I53" s="18">
        <v>78</v>
      </c>
      <c r="J53" s="18">
        <v>542</v>
      </c>
      <c r="K53" s="18">
        <v>71</v>
      </c>
      <c r="L53" s="18">
        <v>525</v>
      </c>
      <c r="M53" s="18">
        <v>63</v>
      </c>
      <c r="N53" s="18">
        <v>217</v>
      </c>
      <c r="O53" s="18">
        <v>0</v>
      </c>
      <c r="P53" s="18">
        <v>0</v>
      </c>
      <c r="Q53" s="18">
        <v>0</v>
      </c>
      <c r="R53" s="18">
        <v>105</v>
      </c>
      <c r="S53" s="18">
        <v>0</v>
      </c>
      <c r="T53" s="18">
        <v>0</v>
      </c>
      <c r="U53" s="18">
        <v>0</v>
      </c>
      <c r="V53" s="18">
        <v>1450</v>
      </c>
      <c r="W53" s="18">
        <v>270</v>
      </c>
      <c r="X53" s="18">
        <v>217</v>
      </c>
      <c r="Y53" s="18">
        <v>89</v>
      </c>
    </row>
    <row r="54" spans="1:25" s="1" customFormat="1" ht="13.7" customHeight="1">
      <c r="A54" s="16" t="s">
        <v>55</v>
      </c>
      <c r="B54" s="20">
        <f t="shared" si="4"/>
        <v>18400</v>
      </c>
      <c r="C54" s="20">
        <f t="shared" si="5"/>
        <v>5256</v>
      </c>
      <c r="D54" s="18">
        <v>2142</v>
      </c>
      <c r="E54" s="18">
        <v>739</v>
      </c>
      <c r="F54" s="18">
        <v>2440</v>
      </c>
      <c r="G54" s="18">
        <v>465</v>
      </c>
      <c r="H54" s="18">
        <v>1041</v>
      </c>
      <c r="I54" s="18">
        <v>276</v>
      </c>
      <c r="J54" s="18">
        <v>1027</v>
      </c>
      <c r="K54" s="18">
        <v>450</v>
      </c>
      <c r="L54" s="18">
        <v>1219</v>
      </c>
      <c r="M54" s="18">
        <v>314</v>
      </c>
      <c r="N54" s="18">
        <v>2067</v>
      </c>
      <c r="O54" s="18">
        <v>439</v>
      </c>
      <c r="P54" s="18">
        <v>72</v>
      </c>
      <c r="Q54" s="18">
        <v>31</v>
      </c>
      <c r="R54" s="18">
        <v>51</v>
      </c>
      <c r="S54" s="18">
        <v>24</v>
      </c>
      <c r="T54" s="18">
        <v>603</v>
      </c>
      <c r="U54" s="18">
        <v>157</v>
      </c>
      <c r="V54" s="18">
        <v>7486</v>
      </c>
      <c r="W54" s="18">
        <v>2235</v>
      </c>
      <c r="X54" s="18">
        <v>252</v>
      </c>
      <c r="Y54" s="18">
        <v>126</v>
      </c>
    </row>
    <row r="55" spans="1:25" s="1" customFormat="1" ht="13.7" customHeight="1">
      <c r="A55" s="17"/>
      <c r="B55" s="20">
        <v>0</v>
      </c>
      <c r="C55" s="20">
        <v>0</v>
      </c>
      <c r="D55" s="18"/>
      <c r="E55" s="21"/>
      <c r="F55" s="18"/>
      <c r="G55" s="21"/>
      <c r="H55" s="18"/>
      <c r="I55" s="21"/>
      <c r="J55" s="18"/>
      <c r="K55" s="21"/>
      <c r="L55" s="18"/>
      <c r="M55" s="21"/>
      <c r="N55" s="18"/>
      <c r="O55" s="21"/>
      <c r="P55" s="18"/>
      <c r="Q55" s="21"/>
      <c r="R55" s="18"/>
      <c r="S55" s="21"/>
      <c r="T55" s="18"/>
      <c r="U55" s="21"/>
      <c r="V55" s="18"/>
      <c r="W55" s="18"/>
      <c r="X55" s="18"/>
      <c r="Y55" s="18">
        <v>0</v>
      </c>
    </row>
    <row r="56" spans="1:25" s="2" customFormat="1" ht="13.7" customHeight="1">
      <c r="A56" s="27" t="s">
        <v>56</v>
      </c>
      <c r="B56" s="20">
        <f>SUM(B57:B71)</f>
        <v>46734</v>
      </c>
      <c r="C56" s="20">
        <f t="shared" ref="C56:Y56" si="6">SUM(C57:C71)</f>
        <v>21456</v>
      </c>
      <c r="D56" s="20">
        <f t="shared" si="6"/>
        <v>1509</v>
      </c>
      <c r="E56" s="20">
        <f t="shared" si="6"/>
        <v>954</v>
      </c>
      <c r="F56" s="20">
        <f t="shared" si="6"/>
        <v>2077</v>
      </c>
      <c r="G56" s="20">
        <f t="shared" si="6"/>
        <v>1447</v>
      </c>
      <c r="H56" s="20">
        <f t="shared" si="6"/>
        <v>695</v>
      </c>
      <c r="I56" s="20">
        <f t="shared" si="6"/>
        <v>546</v>
      </c>
      <c r="J56" s="20">
        <f t="shared" si="6"/>
        <v>942</v>
      </c>
      <c r="K56" s="20">
        <f t="shared" si="6"/>
        <v>563</v>
      </c>
      <c r="L56" s="20">
        <f t="shared" si="6"/>
        <v>2719</v>
      </c>
      <c r="M56" s="20">
        <f t="shared" si="6"/>
        <v>1263</v>
      </c>
      <c r="N56" s="20">
        <f t="shared" si="6"/>
        <v>12910</v>
      </c>
      <c r="O56" s="20">
        <f t="shared" si="6"/>
        <v>3167</v>
      </c>
      <c r="P56" s="20">
        <f t="shared" si="6"/>
        <v>39</v>
      </c>
      <c r="Q56" s="20">
        <f t="shared" si="6"/>
        <v>1</v>
      </c>
      <c r="R56" s="20">
        <f t="shared" si="6"/>
        <v>282</v>
      </c>
      <c r="S56" s="20">
        <f t="shared" si="6"/>
        <v>256</v>
      </c>
      <c r="T56" s="20">
        <f t="shared" si="6"/>
        <v>2434</v>
      </c>
      <c r="U56" s="20">
        <f t="shared" si="6"/>
        <v>2332</v>
      </c>
      <c r="V56" s="20">
        <f t="shared" si="6"/>
        <v>22614</v>
      </c>
      <c r="W56" s="20">
        <f t="shared" si="6"/>
        <v>10538</v>
      </c>
      <c r="X56" s="20">
        <f t="shared" si="6"/>
        <v>513</v>
      </c>
      <c r="Y56" s="20">
        <f t="shared" si="6"/>
        <v>389</v>
      </c>
    </row>
    <row r="57" spans="1:25" s="1" customFormat="1" ht="13.7" customHeight="1">
      <c r="A57" s="16" t="s">
        <v>70</v>
      </c>
      <c r="B57" s="20">
        <f t="shared" ref="B57:B71" si="7">SUM(D57+F57+H57+J57+L57+N57+P57+R57+T57+V57+X57)</f>
        <v>0</v>
      </c>
      <c r="C57" s="20">
        <f t="shared" ref="C57:C71" si="8">SUM(E57+G57+I57+K57+M57+O57+Q57+S57+U57+W57+Y57)</f>
        <v>0</v>
      </c>
      <c r="D57" s="18">
        <v>0</v>
      </c>
      <c r="E57" s="21">
        <v>0</v>
      </c>
      <c r="F57" s="18">
        <v>0</v>
      </c>
      <c r="G57" s="21">
        <v>0</v>
      </c>
      <c r="H57" s="18">
        <v>0</v>
      </c>
      <c r="I57" s="21">
        <v>0</v>
      </c>
      <c r="J57" s="18">
        <v>0</v>
      </c>
      <c r="K57" s="21">
        <v>0</v>
      </c>
      <c r="L57" s="18">
        <v>0</v>
      </c>
      <c r="M57" s="21">
        <v>0</v>
      </c>
      <c r="N57" s="18">
        <v>0</v>
      </c>
      <c r="O57" s="21">
        <v>0</v>
      </c>
      <c r="P57" s="18">
        <v>0</v>
      </c>
      <c r="Q57" s="21">
        <v>0</v>
      </c>
      <c r="R57" s="18">
        <v>0</v>
      </c>
      <c r="S57" s="21">
        <v>0</v>
      </c>
      <c r="T57" s="18">
        <v>0</v>
      </c>
      <c r="U57" s="21">
        <v>0</v>
      </c>
      <c r="V57" s="18">
        <v>0</v>
      </c>
      <c r="W57" s="18">
        <v>0</v>
      </c>
      <c r="X57" s="18">
        <v>0</v>
      </c>
      <c r="Y57" s="18">
        <v>0</v>
      </c>
    </row>
    <row r="58" spans="1:25" s="1" customFormat="1" ht="13.7" customHeight="1">
      <c r="A58" s="16" t="s">
        <v>57</v>
      </c>
      <c r="B58" s="20">
        <f t="shared" si="7"/>
        <v>0</v>
      </c>
      <c r="C58" s="20">
        <f t="shared" si="8"/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22">
        <v>0</v>
      </c>
      <c r="V58" s="18">
        <v>0</v>
      </c>
      <c r="W58" s="18">
        <v>0</v>
      </c>
      <c r="X58" s="18">
        <v>0</v>
      </c>
      <c r="Y58" s="18">
        <v>0</v>
      </c>
    </row>
    <row r="59" spans="1:25" s="4" customFormat="1" ht="13.7" customHeight="1">
      <c r="A59" s="16" t="s">
        <v>58</v>
      </c>
      <c r="B59" s="20">
        <f t="shared" si="7"/>
        <v>25990</v>
      </c>
      <c r="C59" s="20">
        <f t="shared" si="8"/>
        <v>9972</v>
      </c>
      <c r="D59" s="18">
        <v>93</v>
      </c>
      <c r="E59" s="18">
        <v>84</v>
      </c>
      <c r="F59" s="18">
        <v>42</v>
      </c>
      <c r="G59" s="18">
        <v>31</v>
      </c>
      <c r="H59" s="18">
        <v>12</v>
      </c>
      <c r="I59" s="18">
        <v>5</v>
      </c>
      <c r="J59" s="18">
        <v>41</v>
      </c>
      <c r="K59" s="18">
        <v>32</v>
      </c>
      <c r="L59" s="18">
        <v>298</v>
      </c>
      <c r="M59" s="18">
        <v>298</v>
      </c>
      <c r="N59" s="18">
        <v>10635</v>
      </c>
      <c r="O59" s="18">
        <v>2561</v>
      </c>
      <c r="P59" s="18">
        <v>0</v>
      </c>
      <c r="Q59" s="18">
        <v>0</v>
      </c>
      <c r="R59" s="18">
        <v>6</v>
      </c>
      <c r="S59" s="18">
        <v>6</v>
      </c>
      <c r="T59" s="18">
        <v>0</v>
      </c>
      <c r="U59" s="18">
        <v>0</v>
      </c>
      <c r="V59" s="18">
        <v>14863</v>
      </c>
      <c r="W59" s="18">
        <v>6955</v>
      </c>
      <c r="X59" s="18">
        <v>0</v>
      </c>
      <c r="Y59" s="18">
        <v>0</v>
      </c>
    </row>
    <row r="60" spans="1:25" s="4" customFormat="1" ht="13.7" customHeight="1">
      <c r="A60" s="16" t="s">
        <v>59</v>
      </c>
      <c r="B60" s="20">
        <f t="shared" si="7"/>
        <v>2005</v>
      </c>
      <c r="C60" s="20">
        <f t="shared" si="8"/>
        <v>643</v>
      </c>
      <c r="D60" s="18">
        <v>84</v>
      </c>
      <c r="E60" s="18">
        <v>72</v>
      </c>
      <c r="F60" s="18">
        <v>387</v>
      </c>
      <c r="G60" s="18">
        <v>242</v>
      </c>
      <c r="H60" s="18">
        <v>16</v>
      </c>
      <c r="I60" s="18">
        <v>7</v>
      </c>
      <c r="J60" s="18">
        <v>66</v>
      </c>
      <c r="K60" s="18">
        <v>47</v>
      </c>
      <c r="L60" s="18">
        <v>268</v>
      </c>
      <c r="M60" s="18">
        <v>83</v>
      </c>
      <c r="N60" s="18">
        <v>10</v>
      </c>
      <c r="O60" s="18">
        <v>5</v>
      </c>
      <c r="P60" s="18">
        <v>2</v>
      </c>
      <c r="Q60" s="18">
        <v>1</v>
      </c>
      <c r="R60" s="18">
        <v>3</v>
      </c>
      <c r="S60" s="18">
        <v>3</v>
      </c>
      <c r="T60" s="18">
        <v>0</v>
      </c>
      <c r="U60" s="18">
        <v>0</v>
      </c>
      <c r="V60" s="18">
        <v>1151</v>
      </c>
      <c r="W60" s="18">
        <v>180</v>
      </c>
      <c r="X60" s="18">
        <v>18</v>
      </c>
      <c r="Y60" s="18">
        <v>3</v>
      </c>
    </row>
    <row r="61" spans="1:25" s="1" customFormat="1" ht="13.7" customHeight="1">
      <c r="A61" s="16" t="s">
        <v>60</v>
      </c>
      <c r="B61" s="20">
        <f t="shared" si="7"/>
        <v>7555</v>
      </c>
      <c r="C61" s="20">
        <f t="shared" si="8"/>
        <v>3568</v>
      </c>
      <c r="D61" s="18">
        <v>601</v>
      </c>
      <c r="E61" s="18">
        <v>203</v>
      </c>
      <c r="F61" s="18">
        <v>334</v>
      </c>
      <c r="G61" s="18">
        <v>125</v>
      </c>
      <c r="H61" s="18">
        <v>121</v>
      </c>
      <c r="I61" s="18">
        <v>55</v>
      </c>
      <c r="J61" s="18">
        <v>423</v>
      </c>
      <c r="K61" s="18">
        <v>145</v>
      </c>
      <c r="L61" s="18">
        <v>278</v>
      </c>
      <c r="M61" s="18">
        <v>118</v>
      </c>
      <c r="N61" s="18">
        <v>1513</v>
      </c>
      <c r="O61" s="18">
        <v>177</v>
      </c>
      <c r="P61" s="18">
        <v>0</v>
      </c>
      <c r="Q61" s="18">
        <v>0</v>
      </c>
      <c r="R61" s="18">
        <v>15</v>
      </c>
      <c r="S61" s="18">
        <v>1</v>
      </c>
      <c r="T61" s="18">
        <v>2369</v>
      </c>
      <c r="U61" s="18">
        <v>2267</v>
      </c>
      <c r="V61" s="18">
        <v>1896</v>
      </c>
      <c r="W61" s="18">
        <v>472</v>
      </c>
      <c r="X61" s="18">
        <v>5</v>
      </c>
      <c r="Y61" s="18">
        <v>5</v>
      </c>
    </row>
    <row r="62" spans="1:25" s="1" customFormat="1" ht="13.7" customHeight="1">
      <c r="A62" s="16" t="s">
        <v>61</v>
      </c>
      <c r="B62" s="20">
        <f t="shared" si="7"/>
        <v>0</v>
      </c>
      <c r="C62" s="20">
        <f t="shared" si="8"/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</row>
    <row r="63" spans="1:25" s="1" customFormat="1" ht="13.7" customHeight="1">
      <c r="A63" s="16" t="s">
        <v>62</v>
      </c>
      <c r="B63" s="20">
        <f t="shared" si="7"/>
        <v>0</v>
      </c>
      <c r="C63" s="20">
        <f t="shared" si="8"/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22">
        <v>0</v>
      </c>
      <c r="V63" s="18">
        <v>0</v>
      </c>
      <c r="W63" s="18">
        <v>0</v>
      </c>
      <c r="X63" s="18">
        <v>0</v>
      </c>
      <c r="Y63" s="18">
        <v>0</v>
      </c>
    </row>
    <row r="64" spans="1:25" s="1" customFormat="1" ht="13.7" customHeight="1">
      <c r="A64" s="16" t="s">
        <v>72</v>
      </c>
      <c r="B64" s="20">
        <f t="shared" si="7"/>
        <v>0</v>
      </c>
      <c r="C64" s="20">
        <f t="shared" si="8"/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22">
        <v>0</v>
      </c>
      <c r="V64" s="18">
        <v>0</v>
      </c>
      <c r="W64" s="18">
        <v>0</v>
      </c>
      <c r="X64" s="18">
        <v>0</v>
      </c>
      <c r="Y64" s="18">
        <v>0</v>
      </c>
    </row>
    <row r="65" spans="1:25" s="1" customFormat="1" ht="13.7" customHeight="1">
      <c r="A65" s="16" t="s">
        <v>63</v>
      </c>
      <c r="B65" s="20">
        <f t="shared" si="7"/>
        <v>795</v>
      </c>
      <c r="C65" s="20">
        <f t="shared" si="8"/>
        <v>121</v>
      </c>
      <c r="D65" s="18">
        <v>16</v>
      </c>
      <c r="E65" s="18">
        <v>2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119</v>
      </c>
      <c r="O65" s="18">
        <v>119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660</v>
      </c>
      <c r="W65" s="18">
        <v>0</v>
      </c>
      <c r="X65" s="18">
        <v>0</v>
      </c>
      <c r="Y65" s="18">
        <v>0</v>
      </c>
    </row>
    <row r="66" spans="1:25" s="1" customFormat="1" ht="13.7" customHeight="1">
      <c r="A66" s="16" t="s">
        <v>64</v>
      </c>
      <c r="B66" s="20">
        <f t="shared" si="7"/>
        <v>3532</v>
      </c>
      <c r="C66" s="20">
        <f t="shared" si="8"/>
        <v>3146</v>
      </c>
      <c r="D66" s="18">
        <v>292</v>
      </c>
      <c r="E66" s="18">
        <v>229</v>
      </c>
      <c r="F66" s="18">
        <v>694</v>
      </c>
      <c r="G66" s="18">
        <v>553</v>
      </c>
      <c r="H66" s="18">
        <v>192</v>
      </c>
      <c r="I66" s="18">
        <v>167</v>
      </c>
      <c r="J66" s="18">
        <v>98</v>
      </c>
      <c r="K66" s="18">
        <v>58</v>
      </c>
      <c r="L66" s="18">
        <v>464</v>
      </c>
      <c r="M66" s="18">
        <v>419</v>
      </c>
      <c r="N66" s="18">
        <v>1</v>
      </c>
      <c r="O66" s="18">
        <v>1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1727</v>
      </c>
      <c r="W66" s="18">
        <v>1660</v>
      </c>
      <c r="X66" s="18">
        <v>64</v>
      </c>
      <c r="Y66" s="18">
        <v>59</v>
      </c>
    </row>
    <row r="67" spans="1:25" s="1" customFormat="1" ht="13.7" customHeight="1">
      <c r="A67" s="16" t="s">
        <v>65</v>
      </c>
      <c r="B67" s="20">
        <f t="shared" si="7"/>
        <v>3479</v>
      </c>
      <c r="C67" s="20">
        <f t="shared" si="8"/>
        <v>2216</v>
      </c>
      <c r="D67" s="18">
        <v>271</v>
      </c>
      <c r="E67" s="18">
        <v>246</v>
      </c>
      <c r="F67" s="18">
        <v>266</v>
      </c>
      <c r="G67" s="18">
        <v>246</v>
      </c>
      <c r="H67" s="18">
        <v>267</v>
      </c>
      <c r="I67" s="18">
        <v>246</v>
      </c>
      <c r="J67" s="18">
        <v>278</v>
      </c>
      <c r="K67" s="18">
        <v>246</v>
      </c>
      <c r="L67" s="18">
        <v>1266</v>
      </c>
      <c r="M67" s="18">
        <v>246</v>
      </c>
      <c r="N67" s="18">
        <v>283</v>
      </c>
      <c r="O67" s="18">
        <v>246</v>
      </c>
      <c r="P67" s="18">
        <v>0</v>
      </c>
      <c r="Q67" s="18">
        <v>0</v>
      </c>
      <c r="R67" s="18">
        <v>258</v>
      </c>
      <c r="S67" s="18">
        <v>246</v>
      </c>
      <c r="T67" s="18">
        <v>56</v>
      </c>
      <c r="U67" s="18">
        <v>56</v>
      </c>
      <c r="V67" s="18">
        <v>330</v>
      </c>
      <c r="W67" s="18">
        <v>246</v>
      </c>
      <c r="X67" s="18">
        <v>204</v>
      </c>
      <c r="Y67" s="18">
        <v>192</v>
      </c>
    </row>
    <row r="68" spans="1:25" s="1" customFormat="1" ht="13.7" customHeight="1">
      <c r="A68" s="16" t="s">
        <v>66</v>
      </c>
      <c r="B68" s="20">
        <f t="shared" si="7"/>
        <v>100</v>
      </c>
      <c r="C68" s="20">
        <f t="shared" si="8"/>
        <v>83</v>
      </c>
      <c r="D68" s="18">
        <v>18</v>
      </c>
      <c r="E68" s="18">
        <v>18</v>
      </c>
      <c r="F68" s="18">
        <v>9</v>
      </c>
      <c r="G68" s="18">
        <v>0</v>
      </c>
      <c r="H68" s="18">
        <v>0</v>
      </c>
      <c r="I68" s="18">
        <v>0</v>
      </c>
      <c r="J68" s="18">
        <v>3</v>
      </c>
      <c r="K68" s="18">
        <v>3</v>
      </c>
      <c r="L68" s="18">
        <v>6</v>
      </c>
      <c r="M68" s="18">
        <v>0</v>
      </c>
      <c r="N68" s="18">
        <v>53</v>
      </c>
      <c r="O68" s="18">
        <v>53</v>
      </c>
      <c r="P68" s="18">
        <v>0</v>
      </c>
      <c r="Q68" s="18">
        <v>0</v>
      </c>
      <c r="R68" s="18">
        <v>0</v>
      </c>
      <c r="S68" s="18">
        <v>0</v>
      </c>
      <c r="T68" s="18">
        <v>9</v>
      </c>
      <c r="U68" s="18">
        <v>9</v>
      </c>
      <c r="V68" s="18">
        <v>0</v>
      </c>
      <c r="W68" s="18">
        <v>0</v>
      </c>
      <c r="X68" s="18">
        <v>2</v>
      </c>
      <c r="Y68" s="18">
        <v>0</v>
      </c>
    </row>
    <row r="69" spans="1:25" s="1" customFormat="1" ht="13.7" customHeight="1">
      <c r="A69" s="16" t="s">
        <v>67</v>
      </c>
      <c r="B69" s="20">
        <f t="shared" si="7"/>
        <v>2086</v>
      </c>
      <c r="C69" s="20">
        <f t="shared" si="8"/>
        <v>820</v>
      </c>
      <c r="D69" s="18">
        <v>52</v>
      </c>
      <c r="E69" s="18">
        <v>39</v>
      </c>
      <c r="F69" s="18">
        <v>130</v>
      </c>
      <c r="G69" s="18">
        <v>97</v>
      </c>
      <c r="H69" s="18">
        <v>35</v>
      </c>
      <c r="I69" s="18">
        <v>24</v>
      </c>
      <c r="J69" s="18">
        <v>7</v>
      </c>
      <c r="K69" s="18">
        <v>7</v>
      </c>
      <c r="L69" s="18">
        <v>0</v>
      </c>
      <c r="M69" s="18">
        <v>0</v>
      </c>
      <c r="N69" s="18">
        <v>294</v>
      </c>
      <c r="O69" s="18">
        <v>3</v>
      </c>
      <c r="P69" s="18">
        <v>37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1349</v>
      </c>
      <c r="W69" s="18">
        <v>556</v>
      </c>
      <c r="X69" s="18">
        <v>182</v>
      </c>
      <c r="Y69" s="18">
        <v>94</v>
      </c>
    </row>
    <row r="70" spans="1:25" s="1" customFormat="1" ht="13.7" customHeight="1">
      <c r="A70" s="16" t="s">
        <v>68</v>
      </c>
      <c r="B70" s="20">
        <f t="shared" si="7"/>
        <v>1192</v>
      </c>
      <c r="C70" s="20">
        <f t="shared" si="8"/>
        <v>887</v>
      </c>
      <c r="D70" s="18">
        <v>82</v>
      </c>
      <c r="E70" s="18">
        <v>61</v>
      </c>
      <c r="F70" s="18">
        <v>215</v>
      </c>
      <c r="G70" s="18">
        <v>153</v>
      </c>
      <c r="H70" s="18">
        <v>52</v>
      </c>
      <c r="I70" s="18">
        <v>42</v>
      </c>
      <c r="J70" s="18">
        <v>26</v>
      </c>
      <c r="K70" s="18">
        <v>25</v>
      </c>
      <c r="L70" s="18">
        <v>139</v>
      </c>
      <c r="M70" s="18">
        <v>99</v>
      </c>
      <c r="N70" s="18">
        <v>2</v>
      </c>
      <c r="O70" s="18">
        <v>2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638</v>
      </c>
      <c r="W70" s="18">
        <v>469</v>
      </c>
      <c r="X70" s="18">
        <v>38</v>
      </c>
      <c r="Y70" s="18">
        <v>36</v>
      </c>
    </row>
    <row r="71" spans="1:25" s="1" customFormat="1" ht="13.7" customHeight="1">
      <c r="A71" s="28" t="s">
        <v>69</v>
      </c>
      <c r="B71" s="23">
        <f t="shared" si="7"/>
        <v>0</v>
      </c>
      <c r="C71" s="23">
        <f t="shared" si="8"/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24">
        <v>0</v>
      </c>
      <c r="V71" s="19">
        <v>0</v>
      </c>
      <c r="W71" s="19">
        <v>0</v>
      </c>
      <c r="X71" s="19">
        <v>0</v>
      </c>
      <c r="Y71" s="19">
        <v>0</v>
      </c>
    </row>
    <row r="72" spans="1:25" s="1" customFormat="1" ht="13.7" customHeight="1">
      <c r="A72" s="26" t="s">
        <v>71</v>
      </c>
      <c r="B72" s="6"/>
      <c r="C72" s="6"/>
      <c r="D72" s="7"/>
      <c r="E72" s="5"/>
      <c r="F72" s="8"/>
      <c r="G72" s="5"/>
      <c r="H72" s="8"/>
      <c r="I72" s="5"/>
      <c r="J72" s="8"/>
      <c r="K72" s="5"/>
      <c r="L72" s="8"/>
      <c r="M72" s="5"/>
      <c r="N72" s="8"/>
      <c r="O72" s="5"/>
      <c r="P72" s="8"/>
      <c r="Q72" s="5"/>
      <c r="R72" s="8"/>
      <c r="S72" s="5"/>
      <c r="T72" s="8"/>
      <c r="U72" s="9"/>
      <c r="V72" s="8"/>
      <c r="W72" s="5"/>
      <c r="X72" s="8"/>
      <c r="Y72" s="5"/>
    </row>
    <row r="73" spans="1:25" ht="15">
      <c r="W73"/>
    </row>
    <row r="74" spans="1:25" ht="15">
      <c r="W74"/>
    </row>
  </sheetData>
  <mergeCells count="20">
    <mergeCell ref="H12:I12"/>
    <mergeCell ref="J12:K12"/>
    <mergeCell ref="L12:M12"/>
    <mergeCell ref="N12:O12"/>
    <mergeCell ref="B9:Y9"/>
    <mergeCell ref="P12:Q12"/>
    <mergeCell ref="R12:S12"/>
    <mergeCell ref="T12:U12"/>
    <mergeCell ref="A6:Y6"/>
    <mergeCell ref="A8:Y8"/>
    <mergeCell ref="A10:A13"/>
    <mergeCell ref="B10:C12"/>
    <mergeCell ref="D10:Y10"/>
    <mergeCell ref="D11:E12"/>
    <mergeCell ref="F11:M11"/>
    <mergeCell ref="N11:Q11"/>
    <mergeCell ref="R11:U11"/>
    <mergeCell ref="V11:W12"/>
    <mergeCell ref="X11:Y12"/>
    <mergeCell ref="F12:G12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19.59_2014</vt:lpstr>
      <vt:lpstr>'19.59_2014'!Área_de_impresión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olascoaga</dc:creator>
  <cp:lastModifiedBy> </cp:lastModifiedBy>
  <cp:lastPrinted>2015-03-17T23:34:04Z</cp:lastPrinted>
  <dcterms:created xsi:type="dcterms:W3CDTF">2011-07-15T17:08:45Z</dcterms:created>
  <dcterms:modified xsi:type="dcterms:W3CDTF">2015-04-29T15:26:31Z</dcterms:modified>
</cp:coreProperties>
</file>